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ХО" sheetId="1" r:id="rId1"/>
  </sheets>
  <definedNames>
    <definedName name="_xlnm.Print_Area" localSheetId="0">'ДХО'!$A$1:$V$185</definedName>
  </definedNames>
  <calcPr fullCalcOnLoad="1"/>
</workbook>
</file>

<file path=xl/sharedStrings.xml><?xml version="1.0" encoding="utf-8"?>
<sst xmlns="http://schemas.openxmlformats.org/spreadsheetml/2006/main" count="296" uniqueCount="258">
  <si>
    <t>8</t>
  </si>
  <si>
    <t>4</t>
  </si>
  <si>
    <t>5</t>
  </si>
  <si>
    <t>аттестация</t>
  </si>
  <si>
    <t>(преддипломная)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</si>
  <si>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</si>
  <si>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</si>
  <si>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</si>
  <si>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</si>
  <si>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</si>
  <si>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</si>
  <si>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</si>
  <si>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</si>
  <si>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</si>
  <si>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</si>
  <si>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</si>
  <si>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</si>
  <si>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</si>
  <si>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</si>
  <si>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</si>
  <si>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</si>
  <si>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</si>
  <si>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</si>
  <si>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</si>
  <si>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</si>
  <si>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</si>
  <si>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</si>
  <si>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</si>
  <si>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</si>
  <si>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</si>
  <si>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</si>
  <si>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</si>
  <si>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</si>
  <si>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</si>
  <si>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</si>
  <si>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</si>
  <si>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Литература</t>
  </si>
  <si>
    <t>История мировой культуры</t>
  </si>
  <si>
    <t>История</t>
  </si>
  <si>
    <t>Музыкальная литература</t>
  </si>
  <si>
    <t>(зарубежная и отечественная)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</si>
  <si>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</si>
  <si>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</si>
  <si>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</si>
  <si>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</si>
  <si>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</si>
  <si>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</si>
  <si>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</si>
  <si>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</si>
  <si>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</si>
  <si>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</si>
  <si>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</si>
  <si>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</si>
  <si>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</si>
  <si>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</si>
  <si>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</si>
  <si>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Безопасность жизнедеятельности</t>
  </si>
  <si>
    <t>ПМ.00</t>
  </si>
  <si>
    <t>Профессиональные модули</t>
  </si>
  <si>
    <t>Педагогическая деятельность</t>
  </si>
  <si>
    <t>Педагогические основы преподавания</t>
  </si>
  <si>
    <t>6</t>
  </si>
  <si>
    <t>творческих дисциплин</t>
  </si>
  <si>
    <t xml:space="preserve">Учебно-методическое обеспечение </t>
  </si>
  <si>
    <t>учебного процесса</t>
  </si>
  <si>
    <t>УП.00</t>
  </si>
  <si>
    <t>Учебная практика</t>
  </si>
  <si>
    <t>УП.01</t>
  </si>
  <si>
    <t>УП.02</t>
  </si>
  <si>
    <t>экза-</t>
  </si>
  <si>
    <t>заче-</t>
  </si>
  <si>
    <t>контр.</t>
  </si>
  <si>
    <t>Педагогическая практика</t>
  </si>
  <si>
    <t>2,4,6</t>
  </si>
  <si>
    <t>МДК.01.03</t>
  </si>
  <si>
    <t>7</t>
  </si>
  <si>
    <t>Основы менеджмента</t>
  </si>
  <si>
    <t>Исполнительская практика</t>
  </si>
  <si>
    <t>Квалификации:  дирижёр хора, преподаватель</t>
  </si>
  <si>
    <t>Народная музыкальная культура</t>
  </si>
  <si>
    <t>УЧЕБНЫЙ ПЛАН</t>
  </si>
  <si>
    <t>1,2,3</t>
  </si>
  <si>
    <t>1,3,5</t>
  </si>
  <si>
    <t>ОП.03</t>
  </si>
  <si>
    <t>ОП.04</t>
  </si>
  <si>
    <t>3,4,6</t>
  </si>
  <si>
    <t>ОП.05</t>
  </si>
  <si>
    <t>ОП.06</t>
  </si>
  <si>
    <t>Музыкальная информатика</t>
  </si>
  <si>
    <t>5, 6</t>
  </si>
  <si>
    <t>ПМ. 01</t>
  </si>
  <si>
    <t>МДК.01.01</t>
  </si>
  <si>
    <t>МДК.01.02</t>
  </si>
  <si>
    <t>ПМ.02</t>
  </si>
  <si>
    <t>Основы педагогики</t>
  </si>
  <si>
    <t>Возрастная  психология</t>
  </si>
  <si>
    <t xml:space="preserve">Основы психологии </t>
  </si>
  <si>
    <t>Физическая культура (ритмика)</t>
  </si>
  <si>
    <t>Башкирский язык</t>
  </si>
  <si>
    <t>Башкирская музыкальная литература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</si>
  <si>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</si>
  <si>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</si>
  <si>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</si>
  <si>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</si>
  <si>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</si>
  <si>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4 нед.</t>
  </si>
  <si>
    <t>ПП.02</t>
  </si>
  <si>
    <t>1 нед</t>
  </si>
  <si>
    <t>ПДП.00</t>
  </si>
  <si>
    <t>1 нед.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</si>
  <si>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</si>
  <si>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</si>
  <si>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</si>
  <si>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</si>
  <si>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</si>
  <si>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</si>
  <si>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ГИА.03</t>
  </si>
  <si>
    <t>Государственный экзамен</t>
  </si>
  <si>
    <t>Экз.</t>
  </si>
  <si>
    <t>Зач.</t>
  </si>
  <si>
    <t>Контр.</t>
  </si>
  <si>
    <t>раб.</t>
  </si>
  <si>
    <t xml:space="preserve">Дирижирование, чтение хоровых </t>
  </si>
  <si>
    <t>партитур, хороведение</t>
  </si>
  <si>
    <t xml:space="preserve">Дирижёрско-хоровая </t>
  </si>
  <si>
    <t>деятельность</t>
  </si>
  <si>
    <t xml:space="preserve">Фортепиано, аккомпанемент и </t>
  </si>
  <si>
    <t>чтение с листа,</t>
  </si>
  <si>
    <t>Постановка голоса, вокальный</t>
  </si>
  <si>
    <t>ансамбль</t>
  </si>
  <si>
    <t xml:space="preserve">Методика преподавания </t>
  </si>
  <si>
    <t>хоровых дисциплин</t>
  </si>
  <si>
    <t>Методика преподавния сольфеджио</t>
  </si>
  <si>
    <t>Изучение репертуара детских хоров</t>
  </si>
  <si>
    <t>Аранжировка для ансамбля и хора</t>
  </si>
  <si>
    <t>Хоровой класс</t>
  </si>
  <si>
    <t>Хоровое сольфеджио</t>
  </si>
  <si>
    <t>Хоровая литература (и современная)</t>
  </si>
  <si>
    <t>ОП.07</t>
  </si>
  <si>
    <t>музыкального восприятия</t>
  </si>
  <si>
    <t>Всего</t>
  </si>
  <si>
    <t xml:space="preserve">форм </t>
  </si>
  <si>
    <t>контроля:</t>
  </si>
  <si>
    <t>К.01</t>
  </si>
  <si>
    <t>Дирижирование</t>
  </si>
  <si>
    <t>Постановка голоса</t>
  </si>
  <si>
    <t>ИТОГО: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</si>
  <si>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</si>
  <si>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</si>
  <si>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</si>
  <si>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</si>
  <si>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</si>
  <si>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</si>
  <si>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</si>
  <si>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</si>
  <si>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</si>
  <si>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</si>
  <si>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</si>
  <si>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</si>
  <si>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</si>
  <si>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</si>
  <si>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</si>
  <si>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</si>
  <si>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5.-7</t>
  </si>
  <si>
    <t>1.-4</t>
  </si>
  <si>
    <t>4.-6</t>
  </si>
  <si>
    <t>5,8</t>
  </si>
  <si>
    <t>1 недщ</t>
  </si>
  <si>
    <t>Чтение хоровых партитур</t>
  </si>
  <si>
    <t>Хороведение</t>
  </si>
  <si>
    <t>Вокальный ансамбль</t>
  </si>
  <si>
    <t>Всего часов обучения по циклам ОПОП</t>
  </si>
  <si>
    <t>2, 4, 6</t>
  </si>
  <si>
    <t>2,4</t>
  </si>
  <si>
    <t>5,7,8</t>
  </si>
  <si>
    <t>МДК. 02.01</t>
  </si>
  <si>
    <t>МДК. 02.02</t>
  </si>
  <si>
    <t>2 нед.</t>
  </si>
  <si>
    <t>по специальности 53.02.06   Хоровое дирижирование</t>
  </si>
  <si>
    <t>Недельная нагрузка обучающегося по циклу</t>
  </si>
  <si>
    <t>ОП.00</t>
  </si>
  <si>
    <t>ОП.02.01</t>
  </si>
  <si>
    <t>ОП.02.02</t>
  </si>
  <si>
    <t>ОП.08</t>
  </si>
  <si>
    <t>ОП.09</t>
  </si>
  <si>
    <t>Недельная нагрузка обучающегося по модулю</t>
  </si>
  <si>
    <t>МДК.01.04</t>
  </si>
  <si>
    <t>МДК.01.05</t>
  </si>
  <si>
    <t>Организация управленческой и</t>
  </si>
  <si>
    <t>творческой деятельности</t>
  </si>
  <si>
    <t>Недельная нагрузка обучающегося по УП</t>
  </si>
  <si>
    <t>Общая недельная нагрузка обучающегося</t>
  </si>
  <si>
    <t>ПА.00</t>
  </si>
  <si>
    <t>Промежуточная аттестация</t>
  </si>
  <si>
    <t>13 нед.</t>
  </si>
  <si>
    <t>"Дирижирование и работа с хором"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</si>
  <si>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</si>
  <si>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</si>
  <si>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Промежуточная аттестация - 13 недель:</t>
  </si>
  <si>
    <t>Производственная  практика - 6 недель</t>
  </si>
  <si>
    <t>Каникулярное время – 33 недели:</t>
  </si>
  <si>
    <t>Государственная (итоговая) аттестация - 4 недели</t>
  </si>
  <si>
    <t>Макс. учебн. нагрузка, часов</t>
  </si>
  <si>
    <t xml:space="preserve">Самост. учебн. нагрузка, часов  </t>
  </si>
  <si>
    <t>1, 2,3</t>
  </si>
  <si>
    <t>1.-3</t>
  </si>
  <si>
    <t>1.-5</t>
  </si>
  <si>
    <t>1,2,4,5,6,</t>
  </si>
  <si>
    <t>и народное творчество</t>
  </si>
  <si>
    <t>3</t>
  </si>
  <si>
    <t>1,7,8</t>
  </si>
  <si>
    <t>1-4,6,7</t>
  </si>
  <si>
    <t>1-4,7</t>
  </si>
  <si>
    <t>3.-7</t>
  </si>
  <si>
    <t>Консультации на человека - 4 часа в год (всего  16 часов)</t>
  </si>
  <si>
    <t>К</t>
  </si>
  <si>
    <t>Консультации</t>
  </si>
  <si>
    <t>16</t>
  </si>
  <si>
    <t>Обществознание</t>
  </si>
  <si>
    <t>(по профилю специальности)</t>
  </si>
  <si>
    <t>"Педагогическая деятельность"</t>
  </si>
  <si>
    <t>Государственная итоговая</t>
  </si>
  <si>
    <t xml:space="preserve">Общеобразовательный </t>
  </si>
  <si>
    <t>учебный цикл</t>
  </si>
  <si>
    <t>Обязательная часть учебных циклов ППССЗ</t>
  </si>
  <si>
    <t>Общий гуманитарный и социально - экономический учебный цикл</t>
  </si>
  <si>
    <t>Профессиональный учебный цикл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</si>
  <si>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</si>
  <si>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</si>
  <si>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</si>
  <si>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1-7</t>
  </si>
  <si>
    <t>Учебная практика по педагогической работе</t>
  </si>
  <si>
    <t>1-3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</si>
  <si>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</si>
  <si>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</si>
  <si>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</si>
  <si>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</si>
  <si>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</si>
  <si>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</si>
  <si>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</si>
  <si>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</si>
  <si>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</si>
  <si>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</si>
  <si>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</si>
  <si>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</si>
  <si>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</si>
  <si>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</si>
  <si>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</si>
  <si>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</si>
  <si>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</si>
  <si>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t>Обязательные предметные области</t>
  </si>
  <si>
    <t>Родная литература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</si>
  <si>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</si>
  <si>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</si>
  <si>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</si>
  <si>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Профильные учебные предметы</t>
  </si>
  <si>
    <t xml:space="preserve">работы - </t>
  </si>
  <si>
    <t>2023 - 2024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</si>
</sst>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7.5"/>
      <name val="Arial Cyr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9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9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25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" fontId="16" fillId="0" borderId="10" xfId="0" applyNumberFormat="1" applyFont="1" applyBorder="1" applyAlignment="1">
      <alignment horizontal="center" vertical="center" wrapText="1"/>
    </xf>
    <xf numFmtId="16" fontId="16" fillId="0" borderId="11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6" fillId="0" borderId="14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6" fillId="0" borderId="17" xfId="55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0" fontId="7" fillId="0" borderId="12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center" vertical="center"/>
      <protection/>
    </xf>
    <xf numFmtId="0" fontId="6" fillId="0" borderId="20" xfId="0" applyFont="1" applyBorder="1" applyAlignment="1">
      <alignment vertical="center"/>
    </xf>
    <xf numFmtId="0" fontId="39" fillId="0" borderId="0" xfId="53" applyFont="1" applyBorder="1" applyAlignment="1">
      <alignment horizontal="center"/>
      <protection/>
    </xf>
    <xf numFmtId="0" fontId="16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16" fillId="0" borderId="10" xfId="53" applyNumberFormat="1" applyFont="1" applyBorder="1" applyAlignment="1">
      <alignment horizontal="center" vertical="center"/>
      <protection/>
    </xf>
    <xf numFmtId="0" fontId="16" fillId="0" borderId="10" xfId="53" applyNumberFormat="1" applyFont="1" applyBorder="1" applyAlignment="1">
      <alignment horizontal="center" vertical="center"/>
      <protection/>
    </xf>
    <xf numFmtId="16" fontId="16" fillId="0" borderId="14" xfId="55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11" fillId="0" borderId="12" xfId="53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24" xfId="53" applyFont="1" applyBorder="1" applyAlignment="1">
      <alignment horizontal="center" vertical="center" wrapText="1"/>
      <protection/>
    </xf>
    <xf numFmtId="49" fontId="16" fillId="0" borderId="13" xfId="53" applyNumberFormat="1" applyFont="1" applyBorder="1" applyAlignment="1">
      <alignment horizontal="center" vertical="center" wrapText="1"/>
      <protection/>
    </xf>
    <xf numFmtId="16" fontId="16" fillId="0" borderId="10" xfId="53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0" xfId="53" applyFont="1" applyBorder="1" applyAlignment="1">
      <alignment horizontal="left" vertical="center"/>
      <protection/>
    </xf>
    <xf numFmtId="0" fontId="21" fillId="0" borderId="0" xfId="53" applyFont="1" applyAlignment="1">
      <alignment horizontal="left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26" fillId="0" borderId="2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16" fillId="0" borderId="15" xfId="53" applyFont="1" applyBorder="1" applyAlignment="1">
      <alignment horizontal="left" vertical="center" wrapText="1"/>
      <protection/>
    </xf>
    <xf numFmtId="0" fontId="16" fillId="0" borderId="23" xfId="53" applyFont="1" applyBorder="1" applyAlignment="1">
      <alignment horizontal="left" vertical="center" wrapText="1"/>
      <protection/>
    </xf>
    <xf numFmtId="0" fontId="16" fillId="0" borderId="24" xfId="53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16" fillId="0" borderId="1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3" fillId="0" borderId="15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15" xfId="53" applyFont="1" applyBorder="1" applyAlignment="1">
      <alignment horizontal="left" wrapText="1"/>
      <protection/>
    </xf>
    <xf numFmtId="0" fontId="13" fillId="0" borderId="23" xfId="53" applyFont="1" applyBorder="1" applyAlignment="1">
      <alignment horizontal="left" wrapText="1"/>
      <protection/>
    </xf>
    <xf numFmtId="0" fontId="13" fillId="0" borderId="24" xfId="53" applyFont="1" applyBorder="1" applyAlignment="1">
      <alignment horizontal="left" wrapText="1"/>
      <protection/>
    </xf>
    <xf numFmtId="0" fontId="16" fillId="0" borderId="15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19" xfId="53" applyFont="1" applyBorder="1" applyAlignment="1">
      <alignment horizontal="left" wrapText="1"/>
      <protection/>
    </xf>
    <xf numFmtId="0" fontId="16" fillId="0" borderId="22" xfId="53" applyFont="1" applyBorder="1" applyAlignment="1">
      <alignment horizontal="left" wrapText="1"/>
      <protection/>
    </xf>
    <xf numFmtId="0" fontId="16" fillId="0" borderId="13" xfId="53" applyFont="1" applyBorder="1" applyAlignment="1">
      <alignment horizontal="left" wrapText="1"/>
      <protection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7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3" fillId="0" borderId="18" xfId="53" applyFont="1" applyBorder="1" applyAlignment="1">
      <alignment horizontal="left" wrapText="1"/>
      <protection/>
    </xf>
    <xf numFmtId="0" fontId="13" fillId="0" borderId="16" xfId="53" applyFont="1" applyBorder="1" applyAlignment="1">
      <alignment horizontal="left" wrapText="1"/>
      <protection/>
    </xf>
    <xf numFmtId="0" fontId="13" fillId="0" borderId="17" xfId="53" applyFont="1" applyBorder="1" applyAlignment="1">
      <alignment horizontal="left" wrapText="1"/>
      <protection/>
    </xf>
    <xf numFmtId="49" fontId="16" fillId="0" borderId="1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6" fillId="0" borderId="19" xfId="53" applyNumberFormat="1" applyFont="1" applyBorder="1" applyAlignment="1">
      <alignment horizontal="center" vertical="center"/>
      <protection/>
    </xf>
    <xf numFmtId="49" fontId="16" fillId="0" borderId="13" xfId="53" applyNumberFormat="1" applyFont="1" applyBorder="1" applyAlignment="1">
      <alignment horizontal="center" vertical="center"/>
      <protection/>
    </xf>
    <xf numFmtId="49" fontId="6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16" fontId="11" fillId="0" borderId="19" xfId="0" applyNumberFormat="1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9" xfId="53" applyNumberFormat="1" applyFont="1" applyBorder="1" applyAlignment="1">
      <alignment horizontal="left" vertical="center"/>
      <protection/>
    </xf>
    <xf numFmtId="49" fontId="16" fillId="0" borderId="22" xfId="53" applyNumberFormat="1" applyFont="1" applyBorder="1" applyAlignment="1">
      <alignment horizontal="left" vertical="center"/>
      <protection/>
    </xf>
    <xf numFmtId="49" fontId="16" fillId="0" borderId="13" xfId="53" applyNumberFormat="1" applyFont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1" fillId="0" borderId="23" xfId="0" applyFont="1" applyBorder="1" applyAlignment="1">
      <alignment horizontal="left"/>
    </xf>
    <xf numFmtId="0" fontId="21" fillId="0" borderId="0" xfId="53" applyFont="1" applyBorder="1" applyAlignment="1">
      <alignment vertical="center"/>
      <protection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5" xfId="53" applyFont="1" applyBorder="1" applyAlignment="1">
      <alignment horizontal="left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2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2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10" xfId="53" applyNumberFormat="1" applyFont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0" fontId="16" fillId="0" borderId="15" xfId="53" applyNumberFormat="1" applyFont="1" applyBorder="1" applyAlignment="1">
      <alignment horizontal="center" vertical="center"/>
      <protection/>
    </xf>
    <xf numFmtId="49" fontId="16" fillId="0" borderId="24" xfId="53" applyNumberFormat="1" applyFont="1" applyBorder="1" applyAlignment="1">
      <alignment horizontal="center" vertical="center"/>
      <protection/>
    </xf>
    <xf numFmtId="49" fontId="16" fillId="0" borderId="19" xfId="0" applyNumberFormat="1" applyFont="1" applyBorder="1" applyAlignment="1">
      <alignment horizontal="left" vertical="center"/>
    </xf>
    <xf numFmtId="49" fontId="16" fillId="0" borderId="22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4" fillId="32" borderId="15" xfId="53" applyFont="1" applyFill="1" applyBorder="1" applyAlignment="1">
      <alignment horizontal="center" vertical="center" wrapText="1"/>
      <protection/>
    </xf>
    <xf numFmtId="0" fontId="24" fillId="32" borderId="23" xfId="53" applyFont="1" applyFill="1" applyBorder="1" applyAlignment="1">
      <alignment horizontal="center" vertical="center" wrapText="1"/>
      <protection/>
    </xf>
    <xf numFmtId="0" fontId="24" fillId="32" borderId="24" xfId="53" applyFont="1" applyFill="1" applyBorder="1" applyAlignment="1">
      <alignment horizontal="center" vertical="center" wrapText="1"/>
      <protection/>
    </xf>
    <xf numFmtId="0" fontId="24" fillId="32" borderId="20" xfId="53" applyFont="1" applyFill="1" applyBorder="1" applyAlignment="1">
      <alignment horizontal="center" vertical="center" wrapText="1"/>
      <protection/>
    </xf>
    <xf numFmtId="0" fontId="24" fillId="32" borderId="0" xfId="53" applyFont="1" applyFill="1" applyBorder="1" applyAlignment="1">
      <alignment horizontal="center" vertical="center" wrapText="1"/>
      <protection/>
    </xf>
    <xf numFmtId="0" fontId="24" fillId="32" borderId="21" xfId="53" applyFont="1" applyFill="1" applyBorder="1" applyAlignment="1">
      <alignment horizontal="center" vertical="center" wrapText="1"/>
      <protection/>
    </xf>
    <xf numFmtId="0" fontId="24" fillId="32" borderId="18" xfId="53" applyFont="1" applyFill="1" applyBorder="1" applyAlignment="1">
      <alignment horizontal="center" vertical="center" wrapText="1"/>
      <protection/>
    </xf>
    <xf numFmtId="0" fontId="24" fillId="32" borderId="16" xfId="53" applyFont="1" applyFill="1" applyBorder="1" applyAlignment="1">
      <alignment horizontal="center" vertical="center" wrapText="1"/>
      <protection/>
    </xf>
    <xf numFmtId="0" fontId="24" fillId="32" borderId="17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6" fillId="0" borderId="20" xfId="53" applyFont="1" applyBorder="1" applyAlignment="1">
      <alignment horizontal="left" vertical="center" wrapText="1"/>
      <protection/>
    </xf>
    <xf numFmtId="0" fontId="16" fillId="0" borderId="0" xfId="53" applyFont="1" applyBorder="1" applyAlignment="1">
      <alignment horizontal="left" vertical="center" wrapText="1"/>
      <protection/>
    </xf>
    <xf numFmtId="0" fontId="16" fillId="0" borderId="21" xfId="53" applyFont="1" applyBorder="1" applyAlignment="1">
      <alignment horizontal="left" vertical="center" wrapText="1"/>
      <protection/>
    </xf>
    <xf numFmtId="0" fontId="19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3"/>
  <sheetViews>
    <sheetView tabSelected="1" workbookViewId="0" topLeftCell="A1">
      <selection activeCell="I17" sqref="I16:I17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28125" style="0" customWidth="1"/>
    <col min="6" max="6" width="5.8515625" style="0" customWidth="1"/>
    <col min="7" max="8" width="7.1406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5.75" customHeight="1">
      <c r="A1" s="365" t="s">
        <v>80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</row>
    <row r="2" spans="1:22" s="36" customFormat="1" ht="15">
      <c r="A2" s="352" t="s">
        <v>178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"/>
      <c r="V2" s="35"/>
    </row>
    <row r="3" spans="1:22" s="12" customFormat="1" ht="15">
      <c r="A3" s="353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</row>
    <row r="4" spans="1:22" ht="12.75">
      <c r="A4" s="355" t="s">
        <v>78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</row>
    <row r="5" spans="1:22" ht="12.75" customHeight="1">
      <c r="A5" s="349" t="s">
        <v>5</v>
      </c>
      <c r="B5" s="349" t="s">
        <v>6</v>
      </c>
      <c r="C5" s="349"/>
      <c r="D5" s="349"/>
      <c r="E5" s="356"/>
      <c r="F5" s="350" t="s">
        <v>7</v>
      </c>
      <c r="G5" s="351"/>
      <c r="H5" s="361"/>
      <c r="I5" s="251" t="s">
        <v>202</v>
      </c>
      <c r="J5" s="251" t="s">
        <v>203</v>
      </c>
      <c r="K5" s="350" t="s">
        <v>8</v>
      </c>
      <c r="L5" s="351"/>
      <c r="M5" s="351"/>
      <c r="N5" s="361"/>
      <c r="O5" s="350" t="s">
        <v>9</v>
      </c>
      <c r="P5" s="351"/>
      <c r="Q5" s="351"/>
      <c r="R5" s="351"/>
      <c r="S5" s="351"/>
      <c r="T5" s="351"/>
      <c r="U5" s="351"/>
      <c r="V5" s="361"/>
    </row>
    <row r="6" spans="1:22" ht="12.75">
      <c r="A6" s="349"/>
      <c r="B6" s="349"/>
      <c r="C6" s="349"/>
      <c r="D6" s="349"/>
      <c r="E6" s="356"/>
      <c r="F6" s="362"/>
      <c r="G6" s="363"/>
      <c r="H6" s="364"/>
      <c r="I6" s="252"/>
      <c r="J6" s="252"/>
      <c r="K6" s="362"/>
      <c r="L6" s="363"/>
      <c r="M6" s="363"/>
      <c r="N6" s="364"/>
      <c r="O6" s="362"/>
      <c r="P6" s="363"/>
      <c r="Q6" s="363"/>
      <c r="R6" s="363"/>
      <c r="S6" s="363"/>
      <c r="T6" s="363"/>
      <c r="U6" s="363"/>
      <c r="V6" s="364"/>
    </row>
    <row r="7" spans="1:22" ht="12.75" customHeight="1">
      <c r="A7" s="349"/>
      <c r="B7" s="349"/>
      <c r="C7" s="349"/>
      <c r="D7" s="349"/>
      <c r="E7" s="356"/>
      <c r="F7" s="251" t="s">
        <v>10</v>
      </c>
      <c r="G7" s="252" t="s">
        <v>11</v>
      </c>
      <c r="H7" s="4" t="s">
        <v>12</v>
      </c>
      <c r="I7" s="252"/>
      <c r="J7" s="252"/>
      <c r="K7" s="251" t="s">
        <v>13</v>
      </c>
      <c r="L7" s="356" t="s">
        <v>14</v>
      </c>
      <c r="M7" s="357"/>
      <c r="N7" s="358"/>
      <c r="O7" s="356" t="s">
        <v>15</v>
      </c>
      <c r="P7" s="358"/>
      <c r="Q7" s="356" t="s">
        <v>16</v>
      </c>
      <c r="R7" s="358"/>
      <c r="S7" s="356" t="s">
        <v>17</v>
      </c>
      <c r="T7" s="358"/>
      <c r="U7" s="349" t="s">
        <v>18</v>
      </c>
      <c r="V7" s="349"/>
    </row>
    <row r="8" spans="1:22" ht="12.75">
      <c r="A8" s="349"/>
      <c r="B8" s="349"/>
      <c r="C8" s="349"/>
      <c r="D8" s="349"/>
      <c r="E8" s="356"/>
      <c r="F8" s="359"/>
      <c r="G8" s="359"/>
      <c r="H8" s="6" t="s">
        <v>19</v>
      </c>
      <c r="I8" s="252"/>
      <c r="J8" s="252"/>
      <c r="K8" s="252"/>
      <c r="L8" s="251" t="s">
        <v>20</v>
      </c>
      <c r="M8" s="251" t="s">
        <v>21</v>
      </c>
      <c r="N8" s="251" t="s">
        <v>22</v>
      </c>
      <c r="O8" s="251" t="s">
        <v>23</v>
      </c>
      <c r="P8" s="251" t="s">
        <v>24</v>
      </c>
      <c r="Q8" s="251" t="s">
        <v>25</v>
      </c>
      <c r="R8" s="251" t="s">
        <v>26</v>
      </c>
      <c r="S8" s="251" t="s">
        <v>27</v>
      </c>
      <c r="T8" s="251" t="s">
        <v>28</v>
      </c>
      <c r="U8" s="349" t="s">
        <v>29</v>
      </c>
      <c r="V8" s="349" t="s">
        <v>30</v>
      </c>
    </row>
    <row r="9" spans="1:22" ht="9.75" customHeight="1">
      <c r="A9" s="349"/>
      <c r="B9" s="349"/>
      <c r="C9" s="349"/>
      <c r="D9" s="349"/>
      <c r="E9" s="356"/>
      <c r="F9" s="360"/>
      <c r="G9" s="360"/>
      <c r="H9" s="8" t="s">
        <v>31</v>
      </c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349"/>
      <c r="V9" s="349"/>
    </row>
    <row r="10" spans="1:22" ht="9.75" customHeight="1">
      <c r="A10" s="2">
        <v>1</v>
      </c>
      <c r="B10" s="350">
        <v>2</v>
      </c>
      <c r="C10" s="351"/>
      <c r="D10" s="351"/>
      <c r="E10" s="351"/>
      <c r="F10" s="1">
        <v>3</v>
      </c>
      <c r="G10" s="5">
        <v>4</v>
      </c>
      <c r="H10" s="7">
        <v>5</v>
      </c>
      <c r="I10" s="3">
        <v>6</v>
      </c>
      <c r="J10" s="7">
        <v>7</v>
      </c>
      <c r="K10" s="3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1">
        <v>18</v>
      </c>
      <c r="V10" s="1">
        <v>19</v>
      </c>
    </row>
    <row r="11" spans="1:22" ht="11.25" customHeight="1">
      <c r="A11" s="334" t="s">
        <v>233</v>
      </c>
      <c r="B11" s="366" t="s">
        <v>222</v>
      </c>
      <c r="C11" s="367"/>
      <c r="D11" s="367"/>
      <c r="E11" s="368"/>
      <c r="F11" s="251"/>
      <c r="G11" s="251"/>
      <c r="H11" s="379"/>
      <c r="I11" s="372">
        <f>I13+I24</f>
        <v>2106</v>
      </c>
      <c r="J11" s="372">
        <f>J13+J24</f>
        <v>702</v>
      </c>
      <c r="K11" s="372">
        <f>K13+K24</f>
        <v>1404</v>
      </c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</row>
    <row r="12" spans="1:22" ht="12.75" customHeight="1">
      <c r="A12" s="335"/>
      <c r="B12" s="369" t="s">
        <v>223</v>
      </c>
      <c r="C12" s="370"/>
      <c r="D12" s="370"/>
      <c r="E12" s="371"/>
      <c r="F12" s="253"/>
      <c r="G12" s="253"/>
      <c r="H12" s="380"/>
      <c r="I12" s="373"/>
      <c r="J12" s="373"/>
      <c r="K12" s="37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ht="12.75" customHeight="1">
      <c r="A13" s="244" t="s">
        <v>234</v>
      </c>
      <c r="B13" s="341" t="s">
        <v>250</v>
      </c>
      <c r="C13" s="342"/>
      <c r="D13" s="342"/>
      <c r="E13" s="342"/>
      <c r="F13" s="18"/>
      <c r="G13" s="31"/>
      <c r="H13" s="18"/>
      <c r="I13" s="40">
        <f>SUM(I14:I23)</f>
        <v>1134</v>
      </c>
      <c r="J13" s="40">
        <f>SUM(J14:J23)</f>
        <v>378</v>
      </c>
      <c r="K13" s="40">
        <f>SUM(K14:K23)</f>
        <v>756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9.75" customHeight="1">
      <c r="A14" s="245" t="s">
        <v>235</v>
      </c>
      <c r="B14" s="336" t="s">
        <v>35</v>
      </c>
      <c r="C14" s="337"/>
      <c r="D14" s="337"/>
      <c r="E14" s="337"/>
      <c r="F14" s="182">
        <v>4</v>
      </c>
      <c r="G14" s="247">
        <v>2</v>
      </c>
      <c r="H14" s="182">
        <v>1.3</v>
      </c>
      <c r="I14" s="41">
        <v>162</v>
      </c>
      <c r="J14" s="41">
        <v>54</v>
      </c>
      <c r="K14" s="41">
        <v>108</v>
      </c>
      <c r="L14" s="41">
        <v>108</v>
      </c>
      <c r="M14" s="41"/>
      <c r="N14" s="41"/>
      <c r="O14" s="41">
        <v>1</v>
      </c>
      <c r="P14" s="41">
        <v>1</v>
      </c>
      <c r="Q14" s="41">
        <v>2</v>
      </c>
      <c r="R14" s="41">
        <v>2</v>
      </c>
      <c r="S14" s="41"/>
      <c r="T14" s="41"/>
      <c r="U14" s="18"/>
      <c r="V14" s="18"/>
    </row>
    <row r="15" spans="1:22" ht="9.75" customHeight="1">
      <c r="A15" s="245" t="s">
        <v>236</v>
      </c>
      <c r="B15" s="338" t="s">
        <v>36</v>
      </c>
      <c r="C15" s="339"/>
      <c r="D15" s="339"/>
      <c r="E15" s="339"/>
      <c r="F15" s="183">
        <v>4</v>
      </c>
      <c r="G15" s="248">
        <v>2</v>
      </c>
      <c r="H15" s="183">
        <v>1.3</v>
      </c>
      <c r="I15" s="42">
        <v>108</v>
      </c>
      <c r="J15" s="42">
        <v>36</v>
      </c>
      <c r="K15" s="42">
        <v>72</v>
      </c>
      <c r="L15" s="42">
        <v>72</v>
      </c>
      <c r="M15" s="42"/>
      <c r="N15" s="42"/>
      <c r="O15" s="42">
        <v>1</v>
      </c>
      <c r="P15" s="42">
        <v>1</v>
      </c>
      <c r="Q15" s="42">
        <v>2</v>
      </c>
      <c r="R15" s="42">
        <v>2</v>
      </c>
      <c r="S15" s="41"/>
      <c r="T15" s="41"/>
      <c r="U15" s="18"/>
      <c r="V15" s="18"/>
    </row>
    <row r="16" spans="1:22" ht="9.75" customHeight="1">
      <c r="A16" s="245" t="s">
        <v>237</v>
      </c>
      <c r="B16" s="338" t="s">
        <v>251</v>
      </c>
      <c r="C16" s="339"/>
      <c r="D16" s="339"/>
      <c r="E16" s="339"/>
      <c r="F16" s="183"/>
      <c r="G16" s="248">
        <v>2</v>
      </c>
      <c r="H16" s="183">
        <v>1</v>
      </c>
      <c r="I16" s="42">
        <v>108</v>
      </c>
      <c r="J16" s="42">
        <v>36</v>
      </c>
      <c r="K16" s="42">
        <v>72</v>
      </c>
      <c r="L16" s="42">
        <v>72</v>
      </c>
      <c r="M16" s="42"/>
      <c r="N16" s="42"/>
      <c r="O16" s="42">
        <v>1</v>
      </c>
      <c r="P16" s="42">
        <v>1</v>
      </c>
      <c r="Q16" s="42"/>
      <c r="R16" s="42"/>
      <c r="S16" s="41"/>
      <c r="T16" s="41"/>
      <c r="U16" s="18"/>
      <c r="V16" s="18"/>
    </row>
    <row r="17" spans="1:22" ht="9.75" customHeight="1">
      <c r="A17" s="245" t="s">
        <v>238</v>
      </c>
      <c r="B17" s="336" t="s">
        <v>32</v>
      </c>
      <c r="C17" s="337"/>
      <c r="D17" s="337"/>
      <c r="E17" s="337"/>
      <c r="F17" s="182"/>
      <c r="G17" s="247">
        <v>4</v>
      </c>
      <c r="H17" s="182" t="s">
        <v>204</v>
      </c>
      <c r="I17" s="41">
        <v>108</v>
      </c>
      <c r="J17" s="41">
        <v>36</v>
      </c>
      <c r="K17" s="41">
        <v>72</v>
      </c>
      <c r="L17" s="41"/>
      <c r="M17" s="41">
        <v>72</v>
      </c>
      <c r="N17" s="41"/>
      <c r="O17" s="41">
        <v>1</v>
      </c>
      <c r="P17" s="41">
        <v>1</v>
      </c>
      <c r="Q17" s="41">
        <v>1</v>
      </c>
      <c r="R17" s="41">
        <v>1</v>
      </c>
      <c r="S17" s="41"/>
      <c r="T17" s="41"/>
      <c r="U17" s="18"/>
      <c r="V17" s="18"/>
    </row>
    <row r="18" spans="1:22" ht="9.75" customHeight="1">
      <c r="A18" s="245" t="s">
        <v>239</v>
      </c>
      <c r="B18" s="338" t="s">
        <v>218</v>
      </c>
      <c r="C18" s="339"/>
      <c r="D18" s="339"/>
      <c r="E18" s="340"/>
      <c r="F18" s="182"/>
      <c r="G18" s="182">
        <v>4</v>
      </c>
      <c r="H18" s="182"/>
      <c r="I18" s="42">
        <v>60</v>
      </c>
      <c r="J18" s="42">
        <v>20</v>
      </c>
      <c r="K18" s="42">
        <v>40</v>
      </c>
      <c r="L18" s="42">
        <v>40</v>
      </c>
      <c r="M18" s="42"/>
      <c r="N18" s="42"/>
      <c r="O18" s="42"/>
      <c r="P18" s="42"/>
      <c r="Q18" s="42"/>
      <c r="R18" s="42">
        <v>2</v>
      </c>
      <c r="S18" s="41"/>
      <c r="T18" s="41"/>
      <c r="U18" s="18"/>
      <c r="V18" s="18"/>
    </row>
    <row r="19" spans="1:22" ht="9" customHeight="1">
      <c r="A19" s="245" t="s">
        <v>240</v>
      </c>
      <c r="B19" s="336" t="s">
        <v>252</v>
      </c>
      <c r="C19" s="337"/>
      <c r="D19" s="337"/>
      <c r="E19" s="337"/>
      <c r="F19" s="182">
        <v>3</v>
      </c>
      <c r="G19" s="182"/>
      <c r="H19" s="182" t="s">
        <v>81</v>
      </c>
      <c r="I19" s="41">
        <v>102</v>
      </c>
      <c r="J19" s="41">
        <v>34</v>
      </c>
      <c r="K19" s="41">
        <v>68</v>
      </c>
      <c r="L19" s="41">
        <v>68</v>
      </c>
      <c r="M19" s="41"/>
      <c r="N19" s="41"/>
      <c r="O19" s="41">
        <v>1</v>
      </c>
      <c r="P19" s="41">
        <v>1</v>
      </c>
      <c r="Q19" s="41">
        <v>2</v>
      </c>
      <c r="R19" s="41"/>
      <c r="S19" s="41"/>
      <c r="T19" s="41"/>
      <c r="U19" s="18"/>
      <c r="V19" s="18"/>
    </row>
    <row r="20" spans="1:22" ht="12" customHeight="1">
      <c r="A20" s="245" t="s">
        <v>241</v>
      </c>
      <c r="B20" s="336" t="s">
        <v>33</v>
      </c>
      <c r="C20" s="337"/>
      <c r="D20" s="337"/>
      <c r="E20" s="337"/>
      <c r="F20" s="182"/>
      <c r="G20" s="247">
        <v>2</v>
      </c>
      <c r="H20" s="182">
        <v>1</v>
      </c>
      <c r="I20" s="41">
        <v>108</v>
      </c>
      <c r="J20" s="41">
        <v>36</v>
      </c>
      <c r="K20" s="41">
        <v>72</v>
      </c>
      <c r="L20" s="41">
        <v>72</v>
      </c>
      <c r="M20" s="41"/>
      <c r="N20" s="41"/>
      <c r="O20" s="41">
        <v>2</v>
      </c>
      <c r="P20" s="41">
        <v>2</v>
      </c>
      <c r="Q20" s="41"/>
      <c r="R20" s="41"/>
      <c r="S20" s="41"/>
      <c r="T20" s="41"/>
      <c r="U20" s="18"/>
      <c r="V20" s="18"/>
    </row>
    <row r="21" spans="1:22" ht="9.75" customHeight="1">
      <c r="A21" s="245" t="s">
        <v>242</v>
      </c>
      <c r="B21" s="343" t="s">
        <v>253</v>
      </c>
      <c r="C21" s="343"/>
      <c r="D21" s="343"/>
      <c r="E21" s="343"/>
      <c r="F21" s="182"/>
      <c r="G21" s="247">
        <v>4</v>
      </c>
      <c r="H21" s="182">
        <v>3</v>
      </c>
      <c r="I21" s="41">
        <v>54</v>
      </c>
      <c r="J21" s="41">
        <v>18</v>
      </c>
      <c r="K21" s="41">
        <v>36</v>
      </c>
      <c r="L21" s="41">
        <v>36</v>
      </c>
      <c r="M21" s="41"/>
      <c r="N21" s="41"/>
      <c r="O21" s="41"/>
      <c r="P21" s="41"/>
      <c r="Q21" s="41">
        <v>1</v>
      </c>
      <c r="R21" s="41">
        <v>1</v>
      </c>
      <c r="S21" s="41"/>
      <c r="T21" s="41"/>
      <c r="U21" s="18"/>
      <c r="V21" s="18"/>
    </row>
    <row r="22" spans="1:22" ht="9.75" customHeight="1">
      <c r="A22" s="245" t="s">
        <v>243</v>
      </c>
      <c r="B22" s="343" t="s">
        <v>254</v>
      </c>
      <c r="C22" s="343"/>
      <c r="D22" s="343"/>
      <c r="E22" s="343"/>
      <c r="F22" s="182"/>
      <c r="G22" s="247">
        <v>2</v>
      </c>
      <c r="H22" s="182">
        <v>1</v>
      </c>
      <c r="I22" s="41">
        <v>108</v>
      </c>
      <c r="J22" s="41">
        <v>36</v>
      </c>
      <c r="K22" s="41">
        <v>72</v>
      </c>
      <c r="L22" s="41">
        <v>72</v>
      </c>
      <c r="M22" s="41"/>
      <c r="N22" s="41"/>
      <c r="O22" s="41">
        <v>2</v>
      </c>
      <c r="P22" s="41">
        <v>2</v>
      </c>
      <c r="Q22" s="41"/>
      <c r="R22" s="41"/>
      <c r="S22" s="42"/>
      <c r="T22" s="42"/>
      <c r="U22" s="9"/>
      <c r="V22" s="9"/>
    </row>
    <row r="23" spans="1:22" ht="9.75" customHeight="1">
      <c r="A23" s="245" t="s">
        <v>244</v>
      </c>
      <c r="B23" s="336" t="s">
        <v>34</v>
      </c>
      <c r="C23" s="337"/>
      <c r="D23" s="337"/>
      <c r="E23" s="337"/>
      <c r="F23" s="182"/>
      <c r="G23" s="249"/>
      <c r="H23" s="250" t="s">
        <v>205</v>
      </c>
      <c r="I23" s="41">
        <v>216</v>
      </c>
      <c r="J23" s="41">
        <v>72</v>
      </c>
      <c r="K23" s="41">
        <v>144</v>
      </c>
      <c r="L23" s="41">
        <v>144</v>
      </c>
      <c r="M23" s="41"/>
      <c r="N23" s="41"/>
      <c r="O23" s="41">
        <v>2</v>
      </c>
      <c r="P23" s="41">
        <v>2</v>
      </c>
      <c r="Q23" s="41">
        <v>2</v>
      </c>
      <c r="R23" s="41">
        <v>2</v>
      </c>
      <c r="S23" s="42"/>
      <c r="T23" s="42"/>
      <c r="U23" s="9"/>
      <c r="V23" s="9"/>
    </row>
    <row r="24" spans="1:22" s="10" customFormat="1" ht="9.75" customHeight="1">
      <c r="A24" s="332" t="s">
        <v>245</v>
      </c>
      <c r="B24" s="344" t="s">
        <v>255</v>
      </c>
      <c r="C24" s="345"/>
      <c r="D24" s="345"/>
      <c r="E24" s="346"/>
      <c r="F24" s="376"/>
      <c r="G24" s="376"/>
      <c r="H24" s="376"/>
      <c r="I24" s="381">
        <f>SUM(I26:I30)</f>
        <v>972</v>
      </c>
      <c r="J24" s="381">
        <f>SUM(J26:J30)</f>
        <v>324</v>
      </c>
      <c r="K24" s="381">
        <f>SUM(K26:K30)</f>
        <v>648</v>
      </c>
      <c r="L24" s="376"/>
      <c r="M24" s="376"/>
      <c r="N24" s="376"/>
      <c r="O24" s="376"/>
      <c r="P24" s="376"/>
      <c r="Q24" s="376"/>
      <c r="R24" s="376"/>
      <c r="S24" s="376"/>
      <c r="T24" s="376"/>
      <c r="U24" s="374"/>
      <c r="V24" s="374"/>
    </row>
    <row r="25" spans="1:22" s="10" customFormat="1" ht="2.25" customHeight="1">
      <c r="A25" s="333"/>
      <c r="B25" s="341"/>
      <c r="C25" s="347"/>
      <c r="D25" s="347"/>
      <c r="E25" s="348"/>
      <c r="F25" s="377"/>
      <c r="G25" s="377"/>
      <c r="H25" s="377"/>
      <c r="I25" s="382"/>
      <c r="J25" s="382"/>
      <c r="K25" s="382"/>
      <c r="L25" s="377"/>
      <c r="M25" s="377"/>
      <c r="N25" s="377"/>
      <c r="O25" s="377"/>
      <c r="P25" s="377"/>
      <c r="Q25" s="377"/>
      <c r="R25" s="377"/>
      <c r="S25" s="377"/>
      <c r="T25" s="377"/>
      <c r="U25" s="375"/>
      <c r="V25" s="375"/>
    </row>
    <row r="26" spans="1:22" s="12" customFormat="1" ht="9.75" customHeight="1">
      <c r="A26" s="246" t="s">
        <v>246</v>
      </c>
      <c r="B26" s="336" t="s">
        <v>37</v>
      </c>
      <c r="C26" s="337"/>
      <c r="D26" s="337"/>
      <c r="E26" s="383"/>
      <c r="F26" s="44"/>
      <c r="G26" s="181">
        <v>6</v>
      </c>
      <c r="H26" s="230" t="s">
        <v>206</v>
      </c>
      <c r="I26" s="179">
        <v>216</v>
      </c>
      <c r="J26" s="179">
        <v>72</v>
      </c>
      <c r="K26" s="179">
        <v>144</v>
      </c>
      <c r="L26" s="179">
        <v>144</v>
      </c>
      <c r="M26" s="179"/>
      <c r="N26" s="179"/>
      <c r="O26" s="179">
        <v>2</v>
      </c>
      <c r="P26" s="179">
        <v>1</v>
      </c>
      <c r="Q26" s="179">
        <v>1</v>
      </c>
      <c r="R26" s="179">
        <v>2</v>
      </c>
      <c r="S26" s="179">
        <v>1</v>
      </c>
      <c r="T26" s="179">
        <v>1</v>
      </c>
      <c r="U26" s="180"/>
      <c r="V26" s="180"/>
    </row>
    <row r="27" spans="1:22" s="12" customFormat="1" ht="9.75" customHeight="1">
      <c r="A27" s="246" t="s">
        <v>247</v>
      </c>
      <c r="B27" s="336" t="s">
        <v>38</v>
      </c>
      <c r="C27" s="337"/>
      <c r="D27" s="337"/>
      <c r="E27" s="383"/>
      <c r="F27" s="44">
        <v>2</v>
      </c>
      <c r="G27" s="45"/>
      <c r="H27" s="44">
        <v>1</v>
      </c>
      <c r="I27" s="44">
        <v>216</v>
      </c>
      <c r="J27" s="44">
        <v>72</v>
      </c>
      <c r="K27" s="44">
        <v>144</v>
      </c>
      <c r="L27" s="44">
        <v>144</v>
      </c>
      <c r="M27" s="44"/>
      <c r="N27" s="44"/>
      <c r="O27" s="44">
        <v>4</v>
      </c>
      <c r="P27" s="44">
        <v>4</v>
      </c>
      <c r="Q27" s="44"/>
      <c r="R27" s="44"/>
      <c r="S27" s="44"/>
      <c r="T27" s="44"/>
      <c r="U27" s="11"/>
      <c r="V27" s="11"/>
    </row>
    <row r="28" spans="1:22" s="12" customFormat="1" ht="9.75" customHeight="1">
      <c r="A28" s="246" t="s">
        <v>248</v>
      </c>
      <c r="B28" s="338" t="s">
        <v>79</v>
      </c>
      <c r="C28" s="339"/>
      <c r="D28" s="339"/>
      <c r="E28" s="340"/>
      <c r="F28" s="46">
        <v>2</v>
      </c>
      <c r="G28" s="45">
        <v>1</v>
      </c>
      <c r="H28" s="44"/>
      <c r="I28" s="44">
        <v>54</v>
      </c>
      <c r="J28" s="44">
        <v>18</v>
      </c>
      <c r="K28" s="44">
        <v>36</v>
      </c>
      <c r="L28" s="44"/>
      <c r="M28" s="44">
        <v>36</v>
      </c>
      <c r="N28" s="44"/>
      <c r="O28" s="44">
        <v>1</v>
      </c>
      <c r="P28" s="44">
        <v>1</v>
      </c>
      <c r="Q28" s="44"/>
      <c r="R28" s="44"/>
      <c r="S28" s="44"/>
      <c r="T28" s="44"/>
      <c r="U28" s="11"/>
      <c r="V28" s="11"/>
    </row>
    <row r="29" spans="1:22" s="12" customFormat="1" ht="9.75" customHeight="1">
      <c r="A29" s="246" t="s">
        <v>249</v>
      </c>
      <c r="B29" s="338" t="s">
        <v>39</v>
      </c>
      <c r="C29" s="339"/>
      <c r="D29" s="339"/>
      <c r="E29" s="339"/>
      <c r="F29" s="376" t="s">
        <v>73</v>
      </c>
      <c r="G29" s="376" t="s">
        <v>82</v>
      </c>
      <c r="H29" s="376"/>
      <c r="I29" s="376">
        <v>486</v>
      </c>
      <c r="J29" s="376">
        <v>162</v>
      </c>
      <c r="K29" s="376">
        <v>324</v>
      </c>
      <c r="L29" s="376"/>
      <c r="M29" s="376">
        <v>324</v>
      </c>
      <c r="N29" s="376"/>
      <c r="O29" s="376">
        <v>3</v>
      </c>
      <c r="P29" s="376">
        <v>3</v>
      </c>
      <c r="Q29" s="376">
        <v>3</v>
      </c>
      <c r="R29" s="376">
        <v>3</v>
      </c>
      <c r="S29" s="376">
        <v>3</v>
      </c>
      <c r="T29" s="376">
        <v>3</v>
      </c>
      <c r="U29" s="374"/>
      <c r="V29" s="374"/>
    </row>
    <row r="30" spans="1:22" s="12" customFormat="1" ht="9.75" customHeight="1">
      <c r="A30" s="43"/>
      <c r="B30" s="406" t="s">
        <v>40</v>
      </c>
      <c r="C30" s="407"/>
      <c r="D30" s="407"/>
      <c r="E30" s="40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5"/>
      <c r="V30" s="375"/>
    </row>
    <row r="31" spans="1:22" s="49" customFormat="1" ht="15.75" customHeight="1">
      <c r="A31" s="47"/>
      <c r="B31" s="387" t="s">
        <v>179</v>
      </c>
      <c r="C31" s="387"/>
      <c r="D31" s="387"/>
      <c r="E31" s="388"/>
      <c r="F31" s="48"/>
      <c r="G31" s="48"/>
      <c r="H31" s="48"/>
      <c r="I31" s="48"/>
      <c r="J31" s="48"/>
      <c r="K31" s="48"/>
      <c r="L31" s="48"/>
      <c r="M31" s="48"/>
      <c r="N31" s="48"/>
      <c r="O31" s="39">
        <f aca="true" t="shared" si="0" ref="O31:V31">SUM(O14:O30)</f>
        <v>21</v>
      </c>
      <c r="P31" s="39">
        <f t="shared" si="0"/>
        <v>20</v>
      </c>
      <c r="Q31" s="39">
        <f t="shared" si="0"/>
        <v>14</v>
      </c>
      <c r="R31" s="39">
        <f t="shared" si="0"/>
        <v>15</v>
      </c>
      <c r="S31" s="39">
        <f t="shared" si="0"/>
        <v>4</v>
      </c>
      <c r="T31" s="39">
        <f t="shared" si="0"/>
        <v>4</v>
      </c>
      <c r="U31" s="39">
        <f t="shared" si="0"/>
        <v>0</v>
      </c>
      <c r="V31" s="39">
        <f t="shared" si="0"/>
        <v>0</v>
      </c>
    </row>
    <row r="32" spans="1:22" s="13" customFormat="1" ht="13.5" customHeight="1">
      <c r="A32" s="411" t="s">
        <v>224</v>
      </c>
      <c r="B32" s="412"/>
      <c r="C32" s="412"/>
      <c r="D32" s="412"/>
      <c r="E32" s="413"/>
      <c r="F32" s="50"/>
      <c r="G32" s="51"/>
      <c r="H32" s="52"/>
      <c r="I32" s="53">
        <f>I33+I40</f>
        <v>4590</v>
      </c>
      <c r="J32" s="53">
        <f>J33+J40</f>
        <v>1530</v>
      </c>
      <c r="K32" s="53">
        <f>K33+K40</f>
        <v>3060</v>
      </c>
      <c r="L32" s="51"/>
      <c r="M32" s="51"/>
      <c r="N32" s="51"/>
      <c r="O32" s="54"/>
      <c r="P32" s="54"/>
      <c r="Q32" s="54"/>
      <c r="R32" s="54"/>
      <c r="S32" s="54"/>
      <c r="T32" s="54"/>
      <c r="U32" s="54"/>
      <c r="V32" s="54"/>
    </row>
    <row r="33" spans="1:22" ht="24" customHeight="1">
      <c r="A33" s="14" t="s">
        <v>41</v>
      </c>
      <c r="B33" s="341" t="s">
        <v>225</v>
      </c>
      <c r="C33" s="342"/>
      <c r="D33" s="342"/>
      <c r="E33" s="378"/>
      <c r="F33" s="44"/>
      <c r="G33" s="41"/>
      <c r="H33" s="41"/>
      <c r="I33" s="40">
        <v>531</v>
      </c>
      <c r="J33" s="40">
        <v>177</v>
      </c>
      <c r="K33" s="40">
        <f>SUM(K34:K38)</f>
        <v>354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9.75" customHeight="1">
      <c r="A34" s="15" t="s">
        <v>42</v>
      </c>
      <c r="B34" s="336" t="s">
        <v>43</v>
      </c>
      <c r="C34" s="337"/>
      <c r="D34" s="337"/>
      <c r="E34" s="383"/>
      <c r="F34" s="41"/>
      <c r="G34" s="41">
        <v>5</v>
      </c>
      <c r="H34" s="41"/>
      <c r="I34" s="182">
        <v>72</v>
      </c>
      <c r="J34" s="182">
        <v>24</v>
      </c>
      <c r="K34" s="182">
        <v>48</v>
      </c>
      <c r="L34" s="182">
        <v>48</v>
      </c>
      <c r="M34" s="182"/>
      <c r="N34" s="41"/>
      <c r="O34" s="41"/>
      <c r="P34" s="41"/>
      <c r="Q34" s="41"/>
      <c r="R34" s="41"/>
      <c r="S34" s="41">
        <v>3</v>
      </c>
      <c r="T34" s="41"/>
      <c r="U34" s="41"/>
      <c r="V34" s="41"/>
    </row>
    <row r="35" spans="1:22" ht="9.75" customHeight="1">
      <c r="A35" s="15" t="s">
        <v>44</v>
      </c>
      <c r="B35" s="336" t="s">
        <v>38</v>
      </c>
      <c r="C35" s="337"/>
      <c r="D35" s="337"/>
      <c r="E35" s="383"/>
      <c r="F35" s="41">
        <v>3</v>
      </c>
      <c r="G35" s="41"/>
      <c r="H35" s="41"/>
      <c r="I35" s="182">
        <v>72</v>
      </c>
      <c r="J35" s="182">
        <v>24</v>
      </c>
      <c r="K35" s="182">
        <v>48</v>
      </c>
      <c r="L35" s="182">
        <v>48</v>
      </c>
      <c r="M35" s="182"/>
      <c r="N35" s="41"/>
      <c r="O35" s="41"/>
      <c r="P35" s="41"/>
      <c r="Q35" s="41">
        <v>3</v>
      </c>
      <c r="R35" s="41"/>
      <c r="S35" s="41"/>
      <c r="T35" s="41"/>
      <c r="U35" s="41"/>
      <c r="V35" s="41"/>
    </row>
    <row r="36" spans="1:22" ht="9.75" customHeight="1">
      <c r="A36" s="15" t="s">
        <v>45</v>
      </c>
      <c r="B36" s="336" t="s">
        <v>46</v>
      </c>
      <c r="C36" s="337"/>
      <c r="D36" s="337"/>
      <c r="E36" s="383"/>
      <c r="F36" s="41"/>
      <c r="G36" s="41">
        <v>7</v>
      </c>
      <c r="H36" s="41"/>
      <c r="I36" s="182">
        <v>72</v>
      </c>
      <c r="J36" s="182">
        <v>24</v>
      </c>
      <c r="K36" s="184">
        <v>48</v>
      </c>
      <c r="L36" s="184">
        <v>48</v>
      </c>
      <c r="M36" s="184"/>
      <c r="N36" s="55"/>
      <c r="O36" s="55"/>
      <c r="P36" s="55"/>
      <c r="Q36" s="55"/>
      <c r="R36" s="55"/>
      <c r="S36" s="41"/>
      <c r="T36" s="41"/>
      <c r="U36" s="41">
        <v>3</v>
      </c>
      <c r="V36" s="41"/>
    </row>
    <row r="37" spans="1:22" ht="9.75" customHeight="1">
      <c r="A37" s="15" t="s">
        <v>47</v>
      </c>
      <c r="B37" s="336" t="s">
        <v>32</v>
      </c>
      <c r="C37" s="337"/>
      <c r="D37" s="337"/>
      <c r="E37" s="383"/>
      <c r="F37" s="41"/>
      <c r="G37" s="41">
        <v>8</v>
      </c>
      <c r="H37" s="166" t="s">
        <v>163</v>
      </c>
      <c r="I37" s="182">
        <v>159</v>
      </c>
      <c r="J37" s="182">
        <v>53</v>
      </c>
      <c r="K37" s="182">
        <v>106</v>
      </c>
      <c r="L37" s="182"/>
      <c r="M37" s="182">
        <v>106</v>
      </c>
      <c r="N37" s="41"/>
      <c r="O37" s="41"/>
      <c r="P37" s="41"/>
      <c r="Q37" s="41"/>
      <c r="R37" s="41"/>
      <c r="S37" s="41">
        <v>2</v>
      </c>
      <c r="T37" s="41">
        <v>1</v>
      </c>
      <c r="U37" s="41">
        <v>1</v>
      </c>
      <c r="V37" s="41">
        <v>2</v>
      </c>
    </row>
    <row r="38" spans="1:22" ht="12" customHeight="1">
      <c r="A38" s="16" t="s">
        <v>48</v>
      </c>
      <c r="B38" s="422" t="s">
        <v>34</v>
      </c>
      <c r="C38" s="423"/>
      <c r="D38" s="423"/>
      <c r="E38" s="424"/>
      <c r="F38" s="41"/>
      <c r="G38" s="41">
        <v>7</v>
      </c>
      <c r="H38" s="167" t="s">
        <v>89</v>
      </c>
      <c r="I38" s="183">
        <v>208</v>
      </c>
      <c r="J38" s="183">
        <v>104</v>
      </c>
      <c r="K38" s="183">
        <v>104</v>
      </c>
      <c r="L38" s="183">
        <v>104</v>
      </c>
      <c r="M38" s="183"/>
      <c r="N38" s="42"/>
      <c r="O38" s="42"/>
      <c r="P38" s="42"/>
      <c r="Q38" s="42"/>
      <c r="R38" s="42"/>
      <c r="S38" s="42">
        <v>2</v>
      </c>
      <c r="T38" s="42">
        <v>2</v>
      </c>
      <c r="U38" s="41">
        <v>2</v>
      </c>
      <c r="V38" s="41"/>
    </row>
    <row r="39" spans="1:22" s="59" customFormat="1" ht="15" customHeight="1">
      <c r="A39" s="56"/>
      <c r="B39" s="279" t="s">
        <v>179</v>
      </c>
      <c r="C39" s="280"/>
      <c r="D39" s="280"/>
      <c r="E39" s="281"/>
      <c r="F39" s="57"/>
      <c r="G39" s="57"/>
      <c r="H39" s="57"/>
      <c r="I39" s="57"/>
      <c r="J39" s="57"/>
      <c r="K39" s="57"/>
      <c r="L39" s="57"/>
      <c r="M39" s="57"/>
      <c r="N39" s="58"/>
      <c r="O39" s="39">
        <f>SUM(O34:O38)</f>
        <v>0</v>
      </c>
      <c r="P39" s="39">
        <f aca="true" t="shared" si="1" ref="P39:V39">SUM(P34:P38)</f>
        <v>0</v>
      </c>
      <c r="Q39" s="39">
        <f t="shared" si="1"/>
        <v>3</v>
      </c>
      <c r="R39" s="39">
        <f t="shared" si="1"/>
        <v>0</v>
      </c>
      <c r="S39" s="39">
        <f t="shared" si="1"/>
        <v>7</v>
      </c>
      <c r="T39" s="39">
        <f t="shared" si="1"/>
        <v>3</v>
      </c>
      <c r="U39" s="39">
        <f t="shared" si="1"/>
        <v>6</v>
      </c>
      <c r="V39" s="39">
        <f t="shared" si="1"/>
        <v>2</v>
      </c>
    </row>
    <row r="40" spans="1:22" s="13" customFormat="1" ht="10.5" customHeight="1">
      <c r="A40" s="332" t="s">
        <v>49</v>
      </c>
      <c r="B40" s="415" t="s">
        <v>226</v>
      </c>
      <c r="C40" s="416"/>
      <c r="D40" s="416"/>
      <c r="E40" s="417"/>
      <c r="F40" s="374"/>
      <c r="G40" s="374"/>
      <c r="H40" s="374"/>
      <c r="I40" s="425">
        <f>I42+I59</f>
        <v>4059</v>
      </c>
      <c r="J40" s="425">
        <f>J42+J59</f>
        <v>1353</v>
      </c>
      <c r="K40" s="425">
        <f>K42+K59</f>
        <v>2706</v>
      </c>
      <c r="L40" s="374"/>
      <c r="M40" s="374"/>
      <c r="N40" s="374"/>
      <c r="O40" s="427"/>
      <c r="P40" s="427"/>
      <c r="Q40" s="427"/>
      <c r="R40" s="427"/>
      <c r="S40" s="427"/>
      <c r="T40" s="427"/>
      <c r="U40" s="427"/>
      <c r="V40" s="427"/>
    </row>
    <row r="41" spans="1:22" s="13" customFormat="1" ht="5.25" customHeight="1">
      <c r="A41" s="414"/>
      <c r="B41" s="418"/>
      <c r="C41" s="419"/>
      <c r="D41" s="419"/>
      <c r="E41" s="420"/>
      <c r="F41" s="375"/>
      <c r="G41" s="375"/>
      <c r="H41" s="375"/>
      <c r="I41" s="426"/>
      <c r="J41" s="426"/>
      <c r="K41" s="426"/>
      <c r="L41" s="375"/>
      <c r="M41" s="375"/>
      <c r="N41" s="375"/>
      <c r="O41" s="428"/>
      <c r="P41" s="428"/>
      <c r="Q41" s="428"/>
      <c r="R41" s="428"/>
      <c r="S41" s="428"/>
      <c r="T41" s="428"/>
      <c r="U41" s="428"/>
      <c r="V41" s="428"/>
    </row>
    <row r="42" spans="1:22" s="19" customFormat="1" ht="18" customHeight="1">
      <c r="A42" s="17" t="s">
        <v>180</v>
      </c>
      <c r="B42" s="421" t="s">
        <v>50</v>
      </c>
      <c r="C42" s="321"/>
      <c r="D42" s="321"/>
      <c r="E42" s="322"/>
      <c r="F42" s="55"/>
      <c r="G42" s="55"/>
      <c r="H42" s="55"/>
      <c r="I42" s="60">
        <f>SUM(I43:I54)</f>
        <v>1609</v>
      </c>
      <c r="J42" s="60">
        <f>SUM(J43:J54)</f>
        <v>536.5</v>
      </c>
      <c r="K42" s="60">
        <f>SUM(K43:K54)</f>
        <v>1072.5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9.75" customHeight="1">
      <c r="A43" s="256" t="s">
        <v>51</v>
      </c>
      <c r="B43" s="323" t="s">
        <v>39</v>
      </c>
      <c r="C43" s="324"/>
      <c r="D43" s="324"/>
      <c r="E43" s="325"/>
      <c r="F43" s="384" t="s">
        <v>0</v>
      </c>
      <c r="G43" s="393">
        <v>7</v>
      </c>
      <c r="H43" s="393"/>
      <c r="I43" s="393">
        <v>158</v>
      </c>
      <c r="J43" s="393">
        <v>53</v>
      </c>
      <c r="K43" s="393">
        <v>105</v>
      </c>
      <c r="L43" s="393">
        <v>105</v>
      </c>
      <c r="M43" s="393"/>
      <c r="N43" s="393"/>
      <c r="O43" s="393"/>
      <c r="P43" s="393"/>
      <c r="Q43" s="393"/>
      <c r="R43" s="393"/>
      <c r="S43" s="393"/>
      <c r="T43" s="393"/>
      <c r="U43" s="393">
        <v>3</v>
      </c>
      <c r="V43" s="393">
        <v>3</v>
      </c>
    </row>
    <row r="44" spans="1:22" ht="9.75" customHeight="1">
      <c r="A44" s="257"/>
      <c r="B44" s="408" t="s">
        <v>40</v>
      </c>
      <c r="C44" s="409"/>
      <c r="D44" s="409"/>
      <c r="E44" s="410"/>
      <c r="F44" s="385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</row>
    <row r="45" spans="1:22" ht="9.75" customHeight="1">
      <c r="A45" s="15" t="s">
        <v>181</v>
      </c>
      <c r="B45" s="260" t="s">
        <v>52</v>
      </c>
      <c r="C45" s="261"/>
      <c r="D45" s="261"/>
      <c r="E45" s="262"/>
      <c r="F45" s="55">
        <v>3.7</v>
      </c>
      <c r="G45" s="55" t="s">
        <v>207</v>
      </c>
      <c r="H45" s="55">
        <v>8</v>
      </c>
      <c r="I45" s="184">
        <v>429</v>
      </c>
      <c r="J45" s="184">
        <v>143</v>
      </c>
      <c r="K45" s="184">
        <v>286</v>
      </c>
      <c r="L45" s="55"/>
      <c r="M45" s="55">
        <v>286</v>
      </c>
      <c r="N45" s="55"/>
      <c r="O45" s="55">
        <v>2</v>
      </c>
      <c r="P45" s="55">
        <v>2</v>
      </c>
      <c r="Q45" s="55">
        <v>2</v>
      </c>
      <c r="R45" s="55">
        <v>2</v>
      </c>
      <c r="S45" s="55">
        <v>2</v>
      </c>
      <c r="T45" s="55">
        <v>2</v>
      </c>
      <c r="U45" s="55">
        <v>2</v>
      </c>
      <c r="V45" s="55">
        <v>2</v>
      </c>
    </row>
    <row r="46" spans="1:22" ht="9.75" customHeight="1">
      <c r="A46" s="15" t="s">
        <v>182</v>
      </c>
      <c r="B46" s="260" t="s">
        <v>136</v>
      </c>
      <c r="C46" s="261"/>
      <c r="D46" s="261"/>
      <c r="E46" s="262"/>
      <c r="F46" s="55"/>
      <c r="G46" s="55"/>
      <c r="H46" s="166" t="s">
        <v>165</v>
      </c>
      <c r="I46" s="55">
        <v>84</v>
      </c>
      <c r="J46" s="55">
        <v>28</v>
      </c>
      <c r="K46" s="55">
        <v>56</v>
      </c>
      <c r="L46" s="55"/>
      <c r="M46" s="41">
        <v>56</v>
      </c>
      <c r="N46" s="41"/>
      <c r="O46" s="41"/>
      <c r="P46" s="41"/>
      <c r="Q46" s="41"/>
      <c r="R46" s="41">
        <v>1</v>
      </c>
      <c r="S46" s="41">
        <v>1</v>
      </c>
      <c r="T46" s="41">
        <v>1</v>
      </c>
      <c r="U46" s="41"/>
      <c r="V46" s="41"/>
    </row>
    <row r="47" spans="1:22" ht="9.75" customHeight="1">
      <c r="A47" s="15" t="s">
        <v>83</v>
      </c>
      <c r="B47" s="260" t="s">
        <v>53</v>
      </c>
      <c r="C47" s="261"/>
      <c r="D47" s="261"/>
      <c r="E47" s="262"/>
      <c r="F47" s="55">
        <v>2</v>
      </c>
      <c r="G47" s="55">
        <v>1</v>
      </c>
      <c r="H47" s="55"/>
      <c r="I47" s="184">
        <v>138</v>
      </c>
      <c r="J47" s="184">
        <v>46</v>
      </c>
      <c r="K47" s="184">
        <v>92</v>
      </c>
      <c r="L47" s="55"/>
      <c r="M47" s="55">
        <v>92</v>
      </c>
      <c r="N47" s="55"/>
      <c r="O47" s="55">
        <v>2</v>
      </c>
      <c r="P47" s="55">
        <v>3</v>
      </c>
      <c r="Q47" s="55"/>
      <c r="R47" s="55"/>
      <c r="S47" s="55"/>
      <c r="T47" s="55"/>
      <c r="U47" s="55"/>
      <c r="V47" s="55"/>
    </row>
    <row r="48" spans="1:22" ht="9.75" customHeight="1">
      <c r="A48" s="15" t="s">
        <v>84</v>
      </c>
      <c r="B48" s="260" t="s">
        <v>54</v>
      </c>
      <c r="C48" s="261"/>
      <c r="D48" s="261"/>
      <c r="E48" s="262"/>
      <c r="F48" s="55">
        <v>5.7</v>
      </c>
      <c r="G48" s="55" t="s">
        <v>85</v>
      </c>
      <c r="H48" s="55"/>
      <c r="I48" s="184">
        <v>344</v>
      </c>
      <c r="J48" s="184">
        <v>114.5</v>
      </c>
      <c r="K48" s="184">
        <v>229.5</v>
      </c>
      <c r="L48" s="55"/>
      <c r="M48" s="55">
        <v>176</v>
      </c>
      <c r="N48" s="55">
        <v>53.5</v>
      </c>
      <c r="O48" s="55"/>
      <c r="P48" s="55"/>
      <c r="Q48" s="55">
        <v>2.5</v>
      </c>
      <c r="R48" s="55">
        <v>2.5</v>
      </c>
      <c r="S48" s="55">
        <v>2.5</v>
      </c>
      <c r="T48" s="55">
        <v>2.5</v>
      </c>
      <c r="U48" s="55">
        <v>2.5</v>
      </c>
      <c r="V48" s="55">
        <v>0.5</v>
      </c>
    </row>
    <row r="49" spans="1:22" ht="9.75" customHeight="1">
      <c r="A49" s="15" t="s">
        <v>86</v>
      </c>
      <c r="B49" s="260" t="s">
        <v>55</v>
      </c>
      <c r="C49" s="261"/>
      <c r="D49" s="261"/>
      <c r="E49" s="262"/>
      <c r="F49" s="55"/>
      <c r="G49" s="55">
        <v>8</v>
      </c>
      <c r="H49" s="55">
        <v>7</v>
      </c>
      <c r="I49" s="184">
        <v>105</v>
      </c>
      <c r="J49" s="184">
        <v>35</v>
      </c>
      <c r="K49" s="184">
        <v>70</v>
      </c>
      <c r="L49" s="55"/>
      <c r="M49" s="55">
        <v>70</v>
      </c>
      <c r="N49" s="55"/>
      <c r="O49" s="55"/>
      <c r="P49" s="55"/>
      <c r="Q49" s="55"/>
      <c r="R49" s="55"/>
      <c r="S49" s="55"/>
      <c r="T49" s="55"/>
      <c r="U49" s="55">
        <v>2</v>
      </c>
      <c r="V49" s="55">
        <v>2</v>
      </c>
    </row>
    <row r="50" spans="1:22" ht="9.75" customHeight="1">
      <c r="A50" s="15" t="s">
        <v>87</v>
      </c>
      <c r="B50" s="260" t="s">
        <v>88</v>
      </c>
      <c r="C50" s="261"/>
      <c r="D50" s="261"/>
      <c r="E50" s="262"/>
      <c r="F50" s="55"/>
      <c r="G50" s="55">
        <v>8</v>
      </c>
      <c r="H50" s="55"/>
      <c r="I50" s="184">
        <v>105</v>
      </c>
      <c r="J50" s="184">
        <v>35</v>
      </c>
      <c r="K50" s="184">
        <v>70</v>
      </c>
      <c r="L50" s="55"/>
      <c r="M50" s="55">
        <v>70</v>
      </c>
      <c r="N50" s="55"/>
      <c r="O50" s="55"/>
      <c r="P50" s="55"/>
      <c r="Q50" s="55"/>
      <c r="R50" s="55"/>
      <c r="S50" s="55"/>
      <c r="T50" s="55"/>
      <c r="U50" s="55">
        <v>2</v>
      </c>
      <c r="V50" s="55">
        <v>2</v>
      </c>
    </row>
    <row r="51" spans="1:22" ht="9.75" customHeight="1">
      <c r="A51" s="15" t="s">
        <v>138</v>
      </c>
      <c r="B51" s="260" t="s">
        <v>56</v>
      </c>
      <c r="C51" s="261"/>
      <c r="D51" s="261"/>
      <c r="E51" s="262"/>
      <c r="F51" s="55"/>
      <c r="G51" s="55">
        <v>7</v>
      </c>
      <c r="H51" s="55" t="s">
        <v>89</v>
      </c>
      <c r="I51" s="184">
        <v>102</v>
      </c>
      <c r="J51" s="184">
        <v>34</v>
      </c>
      <c r="K51" s="184">
        <v>68</v>
      </c>
      <c r="L51" s="55">
        <v>68</v>
      </c>
      <c r="M51" s="55"/>
      <c r="N51" s="55"/>
      <c r="O51" s="55"/>
      <c r="P51" s="55"/>
      <c r="Q51" s="55"/>
      <c r="R51" s="55"/>
      <c r="S51" s="55">
        <v>1</v>
      </c>
      <c r="T51" s="55">
        <v>1</v>
      </c>
      <c r="U51" s="55">
        <v>2</v>
      </c>
      <c r="V51" s="55"/>
    </row>
    <row r="52" spans="1:22" ht="9.75" customHeight="1">
      <c r="A52" s="236" t="s">
        <v>183</v>
      </c>
      <c r="B52" s="389" t="s">
        <v>99</v>
      </c>
      <c r="C52" s="389"/>
      <c r="D52" s="389"/>
      <c r="E52" s="389"/>
      <c r="F52" s="42"/>
      <c r="G52" s="42">
        <v>4</v>
      </c>
      <c r="H52" s="42">
        <v>3</v>
      </c>
      <c r="I52" s="42">
        <v>84</v>
      </c>
      <c r="J52" s="42">
        <v>28</v>
      </c>
      <c r="K52" s="42">
        <v>56</v>
      </c>
      <c r="L52" s="42"/>
      <c r="M52" s="42">
        <v>56</v>
      </c>
      <c r="N52" s="42"/>
      <c r="O52" s="42"/>
      <c r="P52" s="42"/>
      <c r="Q52" s="42">
        <v>1</v>
      </c>
      <c r="R52" s="42">
        <v>2</v>
      </c>
      <c r="S52" s="42"/>
      <c r="T52" s="42"/>
      <c r="U52" s="42"/>
      <c r="V52" s="42"/>
    </row>
    <row r="53" spans="1:22" ht="9.75" customHeight="1">
      <c r="A53" s="243"/>
      <c r="B53" s="400" t="s">
        <v>208</v>
      </c>
      <c r="C53" s="342"/>
      <c r="D53" s="342"/>
      <c r="E53" s="378"/>
      <c r="F53" s="44"/>
      <c r="G53" s="45"/>
      <c r="H53" s="44"/>
      <c r="I53" s="44"/>
      <c r="J53" s="44"/>
      <c r="K53" s="44"/>
      <c r="L53" s="44"/>
      <c r="M53" s="44"/>
      <c r="N53" s="44"/>
      <c r="O53" s="44"/>
      <c r="P53" s="44"/>
      <c r="Q53" s="226"/>
      <c r="R53" s="226"/>
      <c r="S53" s="226"/>
      <c r="T53" s="226"/>
      <c r="U53" s="226"/>
      <c r="V53" s="226"/>
    </row>
    <row r="54" spans="1:22" ht="9.75" customHeight="1">
      <c r="A54" s="15" t="s">
        <v>184</v>
      </c>
      <c r="B54" s="400" t="s">
        <v>98</v>
      </c>
      <c r="C54" s="342"/>
      <c r="D54" s="342"/>
      <c r="E54" s="378"/>
      <c r="F54" s="41"/>
      <c r="G54" s="41">
        <v>6</v>
      </c>
      <c r="H54" s="41"/>
      <c r="I54" s="44">
        <v>60</v>
      </c>
      <c r="J54" s="44">
        <v>20</v>
      </c>
      <c r="K54" s="44">
        <v>40</v>
      </c>
      <c r="L54" s="44">
        <v>40</v>
      </c>
      <c r="M54" s="41"/>
      <c r="N54" s="41"/>
      <c r="O54" s="41"/>
      <c r="P54" s="41"/>
      <c r="Q54" s="41"/>
      <c r="R54" s="41"/>
      <c r="S54" s="41"/>
      <c r="T54" s="41">
        <v>2</v>
      </c>
      <c r="U54" s="41"/>
      <c r="V54" s="41"/>
    </row>
    <row r="55" spans="1:22" s="62" customFormat="1" ht="15" customHeight="1">
      <c r="A55" s="47"/>
      <c r="B55" s="386" t="s">
        <v>179</v>
      </c>
      <c r="C55" s="387"/>
      <c r="D55" s="387"/>
      <c r="E55" s="388"/>
      <c r="F55" s="61"/>
      <c r="G55" s="61"/>
      <c r="H55" s="61"/>
      <c r="I55" s="61"/>
      <c r="J55" s="61"/>
      <c r="K55" s="61"/>
      <c r="L55" s="61"/>
      <c r="M55" s="61"/>
      <c r="N55" s="61"/>
      <c r="O55" s="60">
        <f>SUM(O43:O54)</f>
        <v>4</v>
      </c>
      <c r="P55" s="60">
        <f aca="true" t="shared" si="2" ref="P55:V55">SUM(P43:P54)</f>
        <v>5</v>
      </c>
      <c r="Q55" s="60">
        <f t="shared" si="2"/>
        <v>5.5</v>
      </c>
      <c r="R55" s="60">
        <f t="shared" si="2"/>
        <v>7.5</v>
      </c>
      <c r="S55" s="60">
        <f t="shared" si="2"/>
        <v>6.5</v>
      </c>
      <c r="T55" s="60">
        <f t="shared" si="2"/>
        <v>8.5</v>
      </c>
      <c r="U55" s="60">
        <f t="shared" si="2"/>
        <v>13.5</v>
      </c>
      <c r="V55" s="60">
        <f t="shared" si="2"/>
        <v>9.5</v>
      </c>
    </row>
    <row r="56" spans="1:22" s="62" customFormat="1" ht="15" customHeight="1">
      <c r="A56" s="47"/>
      <c r="B56" s="207"/>
      <c r="C56" s="205"/>
      <c r="D56" s="205"/>
      <c r="E56" s="206"/>
      <c r="F56" s="61"/>
      <c r="G56" s="61"/>
      <c r="H56" s="61"/>
      <c r="I56" s="61"/>
      <c r="J56" s="61"/>
      <c r="K56" s="61"/>
      <c r="L56" s="61"/>
      <c r="M56" s="61"/>
      <c r="N56" s="61"/>
      <c r="O56" s="60"/>
      <c r="P56" s="60"/>
      <c r="Q56" s="60"/>
      <c r="R56" s="60"/>
      <c r="S56" s="60"/>
      <c r="T56" s="60"/>
      <c r="U56" s="60"/>
      <c r="V56" s="60"/>
    </row>
    <row r="57" spans="1:22" s="62" customFormat="1" ht="15" customHeight="1">
      <c r="A57" s="47"/>
      <c r="B57" s="207"/>
      <c r="C57" s="205"/>
      <c r="D57" s="205"/>
      <c r="E57" s="206"/>
      <c r="F57" s="61"/>
      <c r="G57" s="61"/>
      <c r="H57" s="61"/>
      <c r="I57" s="61"/>
      <c r="J57" s="61"/>
      <c r="K57" s="61"/>
      <c r="L57" s="61"/>
      <c r="M57" s="61"/>
      <c r="N57" s="61"/>
      <c r="O57" s="60"/>
      <c r="P57" s="60"/>
      <c r="Q57" s="60"/>
      <c r="R57" s="60"/>
      <c r="S57" s="60"/>
      <c r="T57" s="60"/>
      <c r="U57" s="60"/>
      <c r="V57" s="60"/>
    </row>
    <row r="58" spans="1:22" ht="12.75" customHeight="1">
      <c r="A58" s="21">
        <v>1</v>
      </c>
      <c r="B58" s="21">
        <v>2</v>
      </c>
      <c r="C58" s="21"/>
      <c r="D58" s="21"/>
      <c r="E58" s="21"/>
      <c r="F58" s="21">
        <v>3</v>
      </c>
      <c r="G58" s="21">
        <v>4</v>
      </c>
      <c r="H58" s="21">
        <v>5</v>
      </c>
      <c r="I58" s="21">
        <v>6</v>
      </c>
      <c r="J58" s="21">
        <v>7</v>
      </c>
      <c r="K58" s="21">
        <v>8</v>
      </c>
      <c r="L58" s="21">
        <v>9</v>
      </c>
      <c r="M58" s="21">
        <v>10</v>
      </c>
      <c r="N58" s="21">
        <v>11</v>
      </c>
      <c r="O58" s="21">
        <v>12</v>
      </c>
      <c r="P58" s="21">
        <v>13</v>
      </c>
      <c r="Q58" s="21">
        <v>14</v>
      </c>
      <c r="R58" s="21">
        <v>15</v>
      </c>
      <c r="S58" s="21">
        <v>16</v>
      </c>
      <c r="T58" s="21">
        <v>17</v>
      </c>
      <c r="U58" s="21">
        <v>18</v>
      </c>
      <c r="V58" s="21">
        <v>19</v>
      </c>
    </row>
    <row r="59" spans="1:22" ht="12.75" customHeight="1">
      <c r="A59" s="23" t="s">
        <v>57</v>
      </c>
      <c r="B59" s="401" t="s">
        <v>58</v>
      </c>
      <c r="C59" s="402"/>
      <c r="D59" s="402"/>
      <c r="E59" s="403"/>
      <c r="F59" s="21"/>
      <c r="G59" s="21"/>
      <c r="H59" s="21"/>
      <c r="I59" s="151">
        <f>I60+I78</f>
        <v>2450</v>
      </c>
      <c r="J59" s="151">
        <f>J60+J78</f>
        <v>816.5</v>
      </c>
      <c r="K59" s="151">
        <f>K60+K78</f>
        <v>1633.5</v>
      </c>
      <c r="L59" s="152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22" customFormat="1" ht="9.75" customHeight="1">
      <c r="A60" s="433" t="s">
        <v>90</v>
      </c>
      <c r="B60" s="390" t="s">
        <v>124</v>
      </c>
      <c r="C60" s="391"/>
      <c r="D60" s="391"/>
      <c r="E60" s="392"/>
      <c r="F60" s="395"/>
      <c r="G60" s="395"/>
      <c r="H60" s="395"/>
      <c r="I60" s="429">
        <f>SUM(I64:I68,I71:I76)</f>
        <v>1742</v>
      </c>
      <c r="J60" s="429">
        <f>SUM(J64:J68,J71:J76)</f>
        <v>579.5</v>
      </c>
      <c r="K60" s="429">
        <f>SUM(K64:K68,K71:K76)</f>
        <v>1162.5</v>
      </c>
      <c r="L60" s="431"/>
      <c r="M60" s="395"/>
      <c r="N60" s="395"/>
      <c r="O60" s="395"/>
      <c r="P60" s="395"/>
      <c r="Q60" s="395"/>
      <c r="R60" s="395"/>
      <c r="S60" s="395"/>
      <c r="T60" s="395"/>
      <c r="U60" s="395"/>
      <c r="V60" s="395"/>
    </row>
    <row r="61" spans="1:22" s="22" customFormat="1" ht="15" customHeight="1">
      <c r="A61" s="434"/>
      <c r="B61" s="397" t="s">
        <v>125</v>
      </c>
      <c r="C61" s="398"/>
      <c r="D61" s="398"/>
      <c r="E61" s="399"/>
      <c r="F61" s="396"/>
      <c r="G61" s="396"/>
      <c r="H61" s="396"/>
      <c r="I61" s="430"/>
      <c r="J61" s="430"/>
      <c r="K61" s="430"/>
      <c r="L61" s="432"/>
      <c r="M61" s="396"/>
      <c r="N61" s="396"/>
      <c r="O61" s="396"/>
      <c r="P61" s="396"/>
      <c r="Q61" s="396"/>
      <c r="R61" s="396"/>
      <c r="S61" s="396"/>
      <c r="T61" s="396"/>
      <c r="U61" s="396"/>
      <c r="V61" s="396"/>
    </row>
    <row r="62" spans="1:22" s="22" customFormat="1" ht="11.25" customHeight="1">
      <c r="A62" s="251" t="s">
        <v>91</v>
      </c>
      <c r="B62" s="440" t="s">
        <v>122</v>
      </c>
      <c r="C62" s="441"/>
      <c r="D62" s="441"/>
      <c r="E62" s="442"/>
      <c r="F62" s="295"/>
      <c r="G62" s="295"/>
      <c r="H62" s="295"/>
      <c r="I62" s="404">
        <f>SUM(I64:I66)</f>
        <v>751</v>
      </c>
      <c r="J62" s="404">
        <f>SUM(J64:J66)</f>
        <v>250</v>
      </c>
      <c r="K62" s="404">
        <f>SUM(K64:K66)</f>
        <v>501</v>
      </c>
      <c r="L62" s="293"/>
      <c r="M62" s="291"/>
      <c r="N62" s="291"/>
      <c r="O62" s="291"/>
      <c r="P62" s="291"/>
      <c r="Q62" s="291"/>
      <c r="R62" s="291"/>
      <c r="S62" s="291"/>
      <c r="T62" s="291"/>
      <c r="U62" s="291"/>
      <c r="V62" s="291"/>
    </row>
    <row r="63" spans="1:22" s="22" customFormat="1" ht="11.25" customHeight="1">
      <c r="A63" s="252"/>
      <c r="B63" s="306" t="s">
        <v>123</v>
      </c>
      <c r="C63" s="307"/>
      <c r="D63" s="307"/>
      <c r="E63" s="308"/>
      <c r="F63" s="296"/>
      <c r="G63" s="296"/>
      <c r="H63" s="296"/>
      <c r="I63" s="405"/>
      <c r="J63" s="405"/>
      <c r="K63" s="405"/>
      <c r="L63" s="294"/>
      <c r="M63" s="292"/>
      <c r="N63" s="292"/>
      <c r="O63" s="292"/>
      <c r="P63" s="292"/>
      <c r="Q63" s="292"/>
      <c r="R63" s="292"/>
      <c r="S63" s="292"/>
      <c r="T63" s="292"/>
      <c r="U63" s="292"/>
      <c r="V63" s="292"/>
    </row>
    <row r="64" spans="1:22" ht="9.75" customHeight="1">
      <c r="A64" s="252"/>
      <c r="B64" s="320" t="s">
        <v>144</v>
      </c>
      <c r="C64" s="321"/>
      <c r="D64" s="321"/>
      <c r="E64" s="322"/>
      <c r="F64" s="168" t="s">
        <v>172</v>
      </c>
      <c r="G64" s="168" t="s">
        <v>209</v>
      </c>
      <c r="H64" s="168" t="s">
        <v>210</v>
      </c>
      <c r="I64" s="170">
        <v>429</v>
      </c>
      <c r="J64" s="170">
        <v>143</v>
      </c>
      <c r="K64" s="170">
        <v>286</v>
      </c>
      <c r="L64" s="170"/>
      <c r="M64" s="169"/>
      <c r="N64" s="169">
        <v>286</v>
      </c>
      <c r="O64" s="169">
        <v>2</v>
      </c>
      <c r="P64" s="169">
        <v>2</v>
      </c>
      <c r="Q64" s="169">
        <v>2</v>
      </c>
      <c r="R64" s="169">
        <v>2</v>
      </c>
      <c r="S64" s="169">
        <v>2</v>
      </c>
      <c r="T64" s="169">
        <v>2</v>
      </c>
      <c r="U64" s="169">
        <v>2</v>
      </c>
      <c r="V64" s="169">
        <v>2</v>
      </c>
    </row>
    <row r="65" spans="1:22" ht="9.75" customHeight="1">
      <c r="A65" s="252"/>
      <c r="B65" s="260" t="s">
        <v>168</v>
      </c>
      <c r="C65" s="261"/>
      <c r="D65" s="261"/>
      <c r="E65" s="262"/>
      <c r="F65" s="64" t="s">
        <v>75</v>
      </c>
      <c r="G65" s="64" t="s">
        <v>173</v>
      </c>
      <c r="H65" s="64" t="s">
        <v>0</v>
      </c>
      <c r="I65" s="186">
        <v>214</v>
      </c>
      <c r="J65" s="187">
        <v>71</v>
      </c>
      <c r="K65" s="186">
        <v>143</v>
      </c>
      <c r="L65" s="186"/>
      <c r="M65" s="64"/>
      <c r="N65" s="186">
        <v>143</v>
      </c>
      <c r="O65" s="187">
        <v>1</v>
      </c>
      <c r="P65" s="187">
        <v>1</v>
      </c>
      <c r="Q65" s="187">
        <v>1</v>
      </c>
      <c r="R65" s="187">
        <v>1</v>
      </c>
      <c r="S65" s="187">
        <v>1</v>
      </c>
      <c r="T65" s="187">
        <v>1</v>
      </c>
      <c r="U65" s="187">
        <v>1</v>
      </c>
      <c r="V65" s="187">
        <v>1</v>
      </c>
    </row>
    <row r="66" spans="1:22" ht="9.75" customHeight="1">
      <c r="A66" s="253"/>
      <c r="B66" s="260" t="s">
        <v>169</v>
      </c>
      <c r="C66" s="261"/>
      <c r="D66" s="261"/>
      <c r="E66" s="262"/>
      <c r="F66" s="64" t="s">
        <v>61</v>
      </c>
      <c r="G66" s="64"/>
      <c r="H66" s="64" t="s">
        <v>2</v>
      </c>
      <c r="I66" s="186">
        <v>108</v>
      </c>
      <c r="J66" s="186">
        <v>36</v>
      </c>
      <c r="K66" s="186">
        <v>72</v>
      </c>
      <c r="L66" s="186"/>
      <c r="M66" s="187">
        <v>72</v>
      </c>
      <c r="N66" s="187"/>
      <c r="O66" s="187"/>
      <c r="P66" s="187"/>
      <c r="Q66" s="187"/>
      <c r="R66" s="187"/>
      <c r="S66" s="187">
        <v>2</v>
      </c>
      <c r="T66" s="187">
        <v>2</v>
      </c>
      <c r="U66" s="187"/>
      <c r="V66" s="187"/>
    </row>
    <row r="67" spans="1:22" ht="9.75" customHeight="1">
      <c r="A67" s="256" t="s">
        <v>92</v>
      </c>
      <c r="B67" s="323" t="s">
        <v>126</v>
      </c>
      <c r="C67" s="324"/>
      <c r="D67" s="324"/>
      <c r="E67" s="325"/>
      <c r="F67" s="295" t="s">
        <v>166</v>
      </c>
      <c r="G67" s="295"/>
      <c r="H67" s="295" t="s">
        <v>211</v>
      </c>
      <c r="I67" s="293">
        <v>214</v>
      </c>
      <c r="J67" s="293">
        <v>71</v>
      </c>
      <c r="K67" s="293">
        <v>143</v>
      </c>
      <c r="L67" s="293"/>
      <c r="M67" s="295"/>
      <c r="N67" s="291">
        <v>143</v>
      </c>
      <c r="O67" s="291">
        <v>1</v>
      </c>
      <c r="P67" s="291">
        <v>1</v>
      </c>
      <c r="Q67" s="291">
        <v>1</v>
      </c>
      <c r="R67" s="291">
        <v>1</v>
      </c>
      <c r="S67" s="291">
        <v>1</v>
      </c>
      <c r="T67" s="293">
        <v>1</v>
      </c>
      <c r="U67" s="291">
        <v>1</v>
      </c>
      <c r="V67" s="291">
        <v>1</v>
      </c>
    </row>
    <row r="68" spans="1:22" ht="9.75" customHeight="1">
      <c r="A68" s="257"/>
      <c r="B68" s="320" t="s">
        <v>127</v>
      </c>
      <c r="C68" s="321"/>
      <c r="D68" s="321"/>
      <c r="E68" s="322"/>
      <c r="F68" s="296"/>
      <c r="G68" s="296"/>
      <c r="H68" s="296"/>
      <c r="I68" s="294"/>
      <c r="J68" s="294"/>
      <c r="K68" s="294"/>
      <c r="L68" s="294"/>
      <c r="M68" s="296"/>
      <c r="N68" s="292"/>
      <c r="O68" s="292"/>
      <c r="P68" s="292"/>
      <c r="Q68" s="296"/>
      <c r="R68" s="296"/>
      <c r="S68" s="296"/>
      <c r="T68" s="385"/>
      <c r="U68" s="296"/>
      <c r="V68" s="296"/>
    </row>
    <row r="69" spans="1:30" ht="10.5" customHeight="1">
      <c r="A69" s="251" t="s">
        <v>74</v>
      </c>
      <c r="B69" s="303" t="s">
        <v>128</v>
      </c>
      <c r="C69" s="304"/>
      <c r="D69" s="304"/>
      <c r="E69" s="305"/>
      <c r="F69" s="295"/>
      <c r="G69" s="295"/>
      <c r="H69" s="295"/>
      <c r="I69" s="404">
        <f>I71+I72</f>
        <v>294</v>
      </c>
      <c r="J69" s="404">
        <f>J71+J72</f>
        <v>97.5</v>
      </c>
      <c r="K69" s="404">
        <f>K71+K72</f>
        <v>196.5</v>
      </c>
      <c r="L69" s="384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>
        <v>1</v>
      </c>
      <c r="AB69" s="293">
        <v>1</v>
      </c>
      <c r="AC69" s="291">
        <v>1</v>
      </c>
      <c r="AD69" s="291">
        <v>1</v>
      </c>
    </row>
    <row r="70" spans="1:30" ht="11.25" customHeight="1">
      <c r="A70" s="252"/>
      <c r="B70" s="306" t="s">
        <v>129</v>
      </c>
      <c r="C70" s="307"/>
      <c r="D70" s="307"/>
      <c r="E70" s="308"/>
      <c r="F70" s="296"/>
      <c r="G70" s="296"/>
      <c r="H70" s="296"/>
      <c r="I70" s="405"/>
      <c r="J70" s="405"/>
      <c r="K70" s="405"/>
      <c r="L70" s="38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4"/>
      <c r="AC70" s="292"/>
      <c r="AD70" s="292"/>
    </row>
    <row r="71" spans="1:22" s="59" customFormat="1" ht="12" customHeight="1">
      <c r="A71" s="252"/>
      <c r="B71" s="260" t="s">
        <v>145</v>
      </c>
      <c r="C71" s="261"/>
      <c r="D71" s="261"/>
      <c r="E71" s="262"/>
      <c r="F71" s="64" t="s">
        <v>166</v>
      </c>
      <c r="G71" s="64" t="s">
        <v>61</v>
      </c>
      <c r="H71" s="64" t="s">
        <v>212</v>
      </c>
      <c r="I71" s="186">
        <v>214</v>
      </c>
      <c r="J71" s="186">
        <v>71</v>
      </c>
      <c r="K71" s="186">
        <v>143</v>
      </c>
      <c r="L71" s="185"/>
      <c r="M71" s="187"/>
      <c r="N71" s="187">
        <v>143</v>
      </c>
      <c r="O71" s="187">
        <v>1</v>
      </c>
      <c r="P71" s="187">
        <v>1</v>
      </c>
      <c r="Q71" s="187">
        <v>1</v>
      </c>
      <c r="R71" s="187">
        <v>1</v>
      </c>
      <c r="S71" s="187">
        <v>1</v>
      </c>
      <c r="T71" s="187">
        <v>1</v>
      </c>
      <c r="U71" s="187">
        <v>1</v>
      </c>
      <c r="V71" s="187">
        <v>1</v>
      </c>
    </row>
    <row r="72" spans="1:22" ht="12.75" customHeight="1">
      <c r="A72" s="253"/>
      <c r="B72" s="260" t="s">
        <v>170</v>
      </c>
      <c r="C72" s="261"/>
      <c r="D72" s="261"/>
      <c r="E72" s="262"/>
      <c r="F72" s="64"/>
      <c r="G72" s="64" t="s">
        <v>0</v>
      </c>
      <c r="H72" s="64" t="s">
        <v>230</v>
      </c>
      <c r="I72" s="186">
        <v>80</v>
      </c>
      <c r="J72" s="186">
        <v>26.5</v>
      </c>
      <c r="K72" s="186">
        <v>53.5</v>
      </c>
      <c r="L72" s="185"/>
      <c r="M72" s="187"/>
      <c r="N72" s="187">
        <v>53.5</v>
      </c>
      <c r="O72" s="187"/>
      <c r="P72" s="187"/>
      <c r="Q72" s="187">
        <v>0.5</v>
      </c>
      <c r="R72" s="187">
        <v>0.5</v>
      </c>
      <c r="S72" s="187">
        <v>0.5</v>
      </c>
      <c r="T72" s="187">
        <v>0.5</v>
      </c>
      <c r="U72" s="187">
        <v>0.5</v>
      </c>
      <c r="V72" s="187">
        <v>0.5</v>
      </c>
    </row>
    <row r="73" spans="1:22" ht="12.75" customHeight="1">
      <c r="A73" s="20" t="s">
        <v>186</v>
      </c>
      <c r="B73" s="260" t="s">
        <v>135</v>
      </c>
      <c r="C73" s="261"/>
      <c r="D73" s="261"/>
      <c r="E73" s="262"/>
      <c r="F73" s="211"/>
      <c r="G73" s="64"/>
      <c r="H73" s="41" t="s">
        <v>164</v>
      </c>
      <c r="I73" s="55">
        <v>426</v>
      </c>
      <c r="J73" s="55">
        <v>142</v>
      </c>
      <c r="K73" s="55">
        <v>284</v>
      </c>
      <c r="L73" s="55">
        <v>284</v>
      </c>
      <c r="M73" s="41"/>
      <c r="N73" s="55"/>
      <c r="O73" s="41">
        <v>6</v>
      </c>
      <c r="P73" s="41">
        <v>6</v>
      </c>
      <c r="Q73" s="41">
        <v>1</v>
      </c>
      <c r="R73" s="55">
        <v>1</v>
      </c>
      <c r="S73" s="55"/>
      <c r="T73" s="55"/>
      <c r="U73" s="55">
        <v>2</v>
      </c>
      <c r="V73" s="41"/>
    </row>
    <row r="74" spans="1:22" ht="12.75" customHeight="1">
      <c r="A74" s="251" t="s">
        <v>187</v>
      </c>
      <c r="B74" s="282" t="s">
        <v>188</v>
      </c>
      <c r="C74" s="283"/>
      <c r="D74" s="283"/>
      <c r="E74" s="284"/>
      <c r="F74" s="211"/>
      <c r="G74" s="211"/>
      <c r="H74" s="211"/>
      <c r="I74" s="210"/>
      <c r="J74" s="210"/>
      <c r="K74" s="210"/>
      <c r="L74" s="208"/>
      <c r="M74" s="209"/>
      <c r="N74" s="209"/>
      <c r="O74" s="209"/>
      <c r="P74" s="209"/>
      <c r="Q74" s="209"/>
      <c r="R74" s="209"/>
      <c r="S74" s="209"/>
      <c r="T74" s="209"/>
      <c r="U74" s="209"/>
      <c r="V74" s="209"/>
    </row>
    <row r="75" spans="1:22" ht="12.75" customHeight="1">
      <c r="A75" s="252"/>
      <c r="B75" s="446" t="s">
        <v>189</v>
      </c>
      <c r="C75" s="447"/>
      <c r="D75" s="447"/>
      <c r="E75" s="448"/>
      <c r="F75" s="211"/>
      <c r="G75" s="211"/>
      <c r="H75" s="211"/>
      <c r="I75" s="210"/>
      <c r="J75" s="210"/>
      <c r="K75" s="210"/>
      <c r="L75" s="208"/>
      <c r="M75" s="209"/>
      <c r="N75" s="209"/>
      <c r="O75" s="209"/>
      <c r="P75" s="209"/>
      <c r="Q75" s="209"/>
      <c r="R75" s="209"/>
      <c r="S75" s="209"/>
      <c r="T75" s="209"/>
      <c r="U75" s="209"/>
      <c r="V75" s="209"/>
    </row>
    <row r="76" spans="1:22" ht="12.75" customHeight="1">
      <c r="A76" s="253"/>
      <c r="B76" s="288" t="s">
        <v>76</v>
      </c>
      <c r="C76" s="289"/>
      <c r="D76" s="289"/>
      <c r="E76" s="290"/>
      <c r="F76" s="211"/>
      <c r="G76" s="211"/>
      <c r="H76" s="41">
        <v>6</v>
      </c>
      <c r="I76" s="55">
        <v>57</v>
      </c>
      <c r="J76" s="55">
        <v>19</v>
      </c>
      <c r="K76" s="55">
        <v>38</v>
      </c>
      <c r="L76" s="55">
        <v>38</v>
      </c>
      <c r="M76" s="41"/>
      <c r="N76" s="41"/>
      <c r="O76" s="41"/>
      <c r="P76" s="41"/>
      <c r="Q76" s="41"/>
      <c r="R76" s="41"/>
      <c r="S76" s="41"/>
      <c r="T76" s="41"/>
      <c r="U76" s="41"/>
      <c r="V76" s="41">
        <v>2</v>
      </c>
    </row>
    <row r="77" spans="1:22" ht="12.75" customHeight="1">
      <c r="A77" s="145"/>
      <c r="B77" s="279" t="s">
        <v>185</v>
      </c>
      <c r="C77" s="280"/>
      <c r="D77" s="280"/>
      <c r="E77" s="281"/>
      <c r="F77" s="58"/>
      <c r="G77" s="58"/>
      <c r="H77" s="58"/>
      <c r="I77" s="153"/>
      <c r="J77" s="153"/>
      <c r="K77" s="153"/>
      <c r="L77" s="153"/>
      <c r="M77" s="58"/>
      <c r="N77" s="58"/>
      <c r="O77" s="39">
        <f>SUM(O64:O76)</f>
        <v>11</v>
      </c>
      <c r="P77" s="39">
        <f aca="true" t="shared" si="3" ref="P77:V77">SUM(P64:P76)</f>
        <v>11</v>
      </c>
      <c r="Q77" s="39">
        <f t="shared" si="3"/>
        <v>6.5</v>
      </c>
      <c r="R77" s="39">
        <f t="shared" si="3"/>
        <v>6.5</v>
      </c>
      <c r="S77" s="39">
        <f t="shared" si="3"/>
        <v>7.5</v>
      </c>
      <c r="T77" s="39">
        <f t="shared" si="3"/>
        <v>7.5</v>
      </c>
      <c r="U77" s="39">
        <f t="shared" si="3"/>
        <v>7.5</v>
      </c>
      <c r="V77" s="39">
        <f t="shared" si="3"/>
        <v>7.5</v>
      </c>
    </row>
    <row r="78" spans="1:22" ht="12.75" customHeight="1">
      <c r="A78" s="23" t="s">
        <v>93</v>
      </c>
      <c r="B78" s="390" t="s">
        <v>59</v>
      </c>
      <c r="C78" s="286"/>
      <c r="D78" s="286"/>
      <c r="E78" s="287"/>
      <c r="F78" s="30"/>
      <c r="G78" s="30"/>
      <c r="H78" s="30"/>
      <c r="I78" s="171">
        <f>I79+I86</f>
        <v>708</v>
      </c>
      <c r="J78" s="171">
        <f>J79+J86</f>
        <v>237</v>
      </c>
      <c r="K78" s="171">
        <f>K79+K86</f>
        <v>471</v>
      </c>
      <c r="L78" s="154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spans="1:22" ht="9.75" customHeight="1">
      <c r="A79" s="274" t="s">
        <v>175</v>
      </c>
      <c r="B79" s="297" t="s">
        <v>60</v>
      </c>
      <c r="C79" s="298"/>
      <c r="D79" s="298"/>
      <c r="E79" s="299"/>
      <c r="F79" s="258"/>
      <c r="G79" s="258"/>
      <c r="H79" s="258"/>
      <c r="I79" s="312">
        <f>SUM(I81:I85)</f>
        <v>379</v>
      </c>
      <c r="J79" s="312">
        <f>SUM(J81:J85)</f>
        <v>126</v>
      </c>
      <c r="K79" s="312">
        <f>SUM(K81:K85)</f>
        <v>253</v>
      </c>
      <c r="L79" s="319"/>
      <c r="M79" s="258"/>
      <c r="N79" s="258"/>
      <c r="O79" s="258"/>
      <c r="P79" s="258"/>
      <c r="Q79" s="258"/>
      <c r="R79" s="258"/>
      <c r="S79" s="258"/>
      <c r="T79" s="258"/>
      <c r="U79" s="258"/>
      <c r="V79" s="461"/>
    </row>
    <row r="80" spans="1:22" ht="9.75" customHeight="1">
      <c r="A80" s="275"/>
      <c r="B80" s="300" t="s">
        <v>62</v>
      </c>
      <c r="C80" s="301"/>
      <c r="D80" s="301"/>
      <c r="E80" s="302"/>
      <c r="F80" s="259"/>
      <c r="G80" s="259"/>
      <c r="H80" s="259"/>
      <c r="I80" s="313"/>
      <c r="J80" s="313"/>
      <c r="K80" s="313"/>
      <c r="L80" s="315"/>
      <c r="M80" s="259"/>
      <c r="N80" s="259"/>
      <c r="O80" s="259"/>
      <c r="P80" s="259"/>
      <c r="Q80" s="259"/>
      <c r="R80" s="259"/>
      <c r="S80" s="259"/>
      <c r="T80" s="259"/>
      <c r="U80" s="259"/>
      <c r="V80" s="461"/>
    </row>
    <row r="81" spans="1:22" s="12" customFormat="1" ht="9.75" customHeight="1">
      <c r="A81" s="275"/>
      <c r="B81" s="272" t="s">
        <v>94</v>
      </c>
      <c r="C81" s="272"/>
      <c r="D81" s="272"/>
      <c r="E81" s="272"/>
      <c r="F81" s="33" t="s">
        <v>1</v>
      </c>
      <c r="G81" s="33"/>
      <c r="H81" s="33" t="s">
        <v>209</v>
      </c>
      <c r="I81" s="172">
        <v>108</v>
      </c>
      <c r="J81" s="172">
        <v>36</v>
      </c>
      <c r="K81" s="173">
        <v>72</v>
      </c>
      <c r="L81" s="173">
        <v>72</v>
      </c>
      <c r="M81" s="30"/>
      <c r="N81" s="30"/>
      <c r="O81" s="30"/>
      <c r="P81" s="30"/>
      <c r="Q81" s="174">
        <v>2</v>
      </c>
      <c r="R81" s="174">
        <v>2</v>
      </c>
      <c r="S81" s="30"/>
      <c r="T81" s="30"/>
      <c r="U81" s="30"/>
      <c r="V81" s="30"/>
    </row>
    <row r="82" spans="1:22" s="12" customFormat="1" ht="9.75" customHeight="1">
      <c r="A82" s="275"/>
      <c r="B82" s="273" t="s">
        <v>95</v>
      </c>
      <c r="C82" s="273"/>
      <c r="D82" s="273"/>
      <c r="E82" s="273"/>
      <c r="F82" s="33" t="s">
        <v>61</v>
      </c>
      <c r="G82" s="33"/>
      <c r="H82" s="33" t="s">
        <v>2</v>
      </c>
      <c r="I82" s="172">
        <v>54</v>
      </c>
      <c r="J82" s="172">
        <v>18</v>
      </c>
      <c r="K82" s="173">
        <v>36</v>
      </c>
      <c r="L82" s="173">
        <v>36</v>
      </c>
      <c r="M82" s="30"/>
      <c r="N82" s="30"/>
      <c r="O82" s="30"/>
      <c r="P82" s="30"/>
      <c r="Q82" s="30"/>
      <c r="R82" s="30"/>
      <c r="S82" s="174">
        <v>1</v>
      </c>
      <c r="T82" s="174">
        <v>1</v>
      </c>
      <c r="U82" s="30"/>
      <c r="V82" s="30"/>
    </row>
    <row r="83" spans="1:22" s="12" customFormat="1" ht="9.75" customHeight="1">
      <c r="A83" s="275"/>
      <c r="B83" s="272" t="s">
        <v>137</v>
      </c>
      <c r="C83" s="272"/>
      <c r="D83" s="272"/>
      <c r="E83" s="272"/>
      <c r="F83" s="32"/>
      <c r="G83" s="32" t="s">
        <v>61</v>
      </c>
      <c r="H83" s="32" t="s">
        <v>174</v>
      </c>
      <c r="I83" s="175">
        <v>160</v>
      </c>
      <c r="J83" s="175">
        <v>53</v>
      </c>
      <c r="K83" s="176">
        <v>107</v>
      </c>
      <c r="L83" s="176">
        <v>107</v>
      </c>
      <c r="M83" s="65"/>
      <c r="N83" s="65"/>
      <c r="O83" s="65"/>
      <c r="P83" s="65"/>
      <c r="Q83" s="65"/>
      <c r="R83" s="65"/>
      <c r="S83" s="177">
        <v>2</v>
      </c>
      <c r="T83" s="177">
        <v>2</v>
      </c>
      <c r="U83" s="177">
        <v>1</v>
      </c>
      <c r="V83" s="174">
        <v>1</v>
      </c>
    </row>
    <row r="84" spans="1:22" s="12" customFormat="1" ht="9.75" customHeight="1">
      <c r="A84" s="275"/>
      <c r="B84" s="285" t="s">
        <v>96</v>
      </c>
      <c r="C84" s="286"/>
      <c r="D84" s="286"/>
      <c r="E84" s="287"/>
      <c r="F84" s="258"/>
      <c r="G84" s="258" t="s">
        <v>0</v>
      </c>
      <c r="H84" s="258"/>
      <c r="I84" s="314">
        <v>57</v>
      </c>
      <c r="J84" s="314">
        <v>19</v>
      </c>
      <c r="K84" s="443">
        <v>38</v>
      </c>
      <c r="L84" s="445"/>
      <c r="M84" s="495">
        <v>38</v>
      </c>
      <c r="N84" s="449"/>
      <c r="O84" s="449"/>
      <c r="P84" s="449"/>
      <c r="Q84" s="449"/>
      <c r="R84" s="449"/>
      <c r="S84" s="449"/>
      <c r="T84" s="449"/>
      <c r="U84" s="449"/>
      <c r="V84" s="495">
        <v>2</v>
      </c>
    </row>
    <row r="85" spans="1:22" s="12" customFormat="1" ht="9.75" customHeight="1">
      <c r="A85" s="275"/>
      <c r="B85" s="276" t="s">
        <v>139</v>
      </c>
      <c r="C85" s="277"/>
      <c r="D85" s="277"/>
      <c r="E85" s="278"/>
      <c r="F85" s="259"/>
      <c r="G85" s="259"/>
      <c r="H85" s="259"/>
      <c r="I85" s="315"/>
      <c r="J85" s="315"/>
      <c r="K85" s="444"/>
      <c r="L85" s="444"/>
      <c r="M85" s="450"/>
      <c r="N85" s="450"/>
      <c r="O85" s="450"/>
      <c r="P85" s="450"/>
      <c r="Q85" s="450"/>
      <c r="R85" s="450"/>
      <c r="S85" s="450"/>
      <c r="T85" s="450"/>
      <c r="U85" s="450"/>
      <c r="V85" s="450"/>
    </row>
    <row r="86" spans="1:22" ht="9.75" customHeight="1">
      <c r="A86" s="274" t="s">
        <v>176</v>
      </c>
      <c r="B86" s="300" t="s">
        <v>63</v>
      </c>
      <c r="C86" s="301"/>
      <c r="D86" s="301"/>
      <c r="E86" s="302"/>
      <c r="F86" s="319"/>
      <c r="G86" s="319" t="s">
        <v>0</v>
      </c>
      <c r="H86" s="319" t="s">
        <v>75</v>
      </c>
      <c r="I86" s="312">
        <f>SUM(I88:I93)</f>
        <v>329</v>
      </c>
      <c r="J86" s="312">
        <f>SUM(J88:J93)</f>
        <v>111</v>
      </c>
      <c r="K86" s="312">
        <f>SUM(K88:K93)</f>
        <v>218</v>
      </c>
      <c r="L86" s="445"/>
      <c r="M86" s="449"/>
      <c r="N86" s="449"/>
      <c r="O86" s="449"/>
      <c r="P86" s="449"/>
      <c r="Q86" s="449"/>
      <c r="R86" s="449"/>
      <c r="S86" s="449"/>
      <c r="T86" s="449"/>
      <c r="U86" s="449"/>
      <c r="V86" s="449"/>
    </row>
    <row r="87" spans="1:22" ht="9.75" customHeight="1">
      <c r="A87" s="435"/>
      <c r="B87" s="437" t="s">
        <v>64</v>
      </c>
      <c r="C87" s="438"/>
      <c r="D87" s="438"/>
      <c r="E87" s="439"/>
      <c r="F87" s="315"/>
      <c r="G87" s="315"/>
      <c r="H87" s="315"/>
      <c r="I87" s="313"/>
      <c r="J87" s="313"/>
      <c r="K87" s="313"/>
      <c r="L87" s="444"/>
      <c r="M87" s="450"/>
      <c r="N87" s="450"/>
      <c r="O87" s="450"/>
      <c r="P87" s="450"/>
      <c r="Q87" s="450"/>
      <c r="R87" s="450"/>
      <c r="S87" s="450"/>
      <c r="T87" s="450"/>
      <c r="U87" s="450"/>
      <c r="V87" s="450"/>
    </row>
    <row r="88" spans="1:22" ht="9.75" customHeight="1">
      <c r="A88" s="435"/>
      <c r="B88" s="285" t="s">
        <v>130</v>
      </c>
      <c r="C88" s="286"/>
      <c r="D88" s="286"/>
      <c r="E88" s="287"/>
      <c r="F88" s="258"/>
      <c r="G88" s="258"/>
      <c r="H88" s="258"/>
      <c r="I88" s="314">
        <v>106</v>
      </c>
      <c r="J88" s="314">
        <v>36</v>
      </c>
      <c r="K88" s="515">
        <v>70</v>
      </c>
      <c r="L88" s="319"/>
      <c r="M88" s="515">
        <v>70</v>
      </c>
      <c r="N88" s="319"/>
      <c r="O88" s="319"/>
      <c r="P88" s="319"/>
      <c r="Q88" s="319"/>
      <c r="R88" s="319"/>
      <c r="S88" s="319"/>
      <c r="T88" s="319"/>
      <c r="U88" s="496">
        <v>2</v>
      </c>
      <c r="V88" s="496">
        <v>2</v>
      </c>
    </row>
    <row r="89" spans="1:22" ht="9.75" customHeight="1">
      <c r="A89" s="435"/>
      <c r="B89" s="276" t="s">
        <v>131</v>
      </c>
      <c r="C89" s="277"/>
      <c r="D89" s="277"/>
      <c r="E89" s="278"/>
      <c r="F89" s="259"/>
      <c r="G89" s="259"/>
      <c r="H89" s="259"/>
      <c r="I89" s="315"/>
      <c r="J89" s="315"/>
      <c r="K89" s="516"/>
      <c r="L89" s="315"/>
      <c r="M89" s="516"/>
      <c r="N89" s="315"/>
      <c r="O89" s="315"/>
      <c r="P89" s="315"/>
      <c r="Q89" s="315"/>
      <c r="R89" s="315"/>
      <c r="S89" s="315"/>
      <c r="T89" s="315"/>
      <c r="U89" s="259"/>
      <c r="V89" s="259"/>
    </row>
    <row r="90" spans="1:22" ht="9.75" customHeight="1">
      <c r="A90" s="435"/>
      <c r="B90" s="285" t="s">
        <v>97</v>
      </c>
      <c r="C90" s="286"/>
      <c r="D90" s="286"/>
      <c r="E90" s="287"/>
      <c r="F90" s="33"/>
      <c r="G90" s="33" t="s">
        <v>0</v>
      </c>
      <c r="H90" s="33"/>
      <c r="I90" s="172">
        <v>57</v>
      </c>
      <c r="J90" s="172">
        <v>19</v>
      </c>
      <c r="K90" s="172">
        <v>38</v>
      </c>
      <c r="L90" s="172">
        <v>38</v>
      </c>
      <c r="M90" s="33"/>
      <c r="N90" s="33"/>
      <c r="O90" s="33"/>
      <c r="P90" s="33"/>
      <c r="Q90" s="33"/>
      <c r="R90" s="33"/>
      <c r="S90" s="33"/>
      <c r="T90" s="33"/>
      <c r="U90" s="33"/>
      <c r="V90" s="178">
        <v>2</v>
      </c>
    </row>
    <row r="91" spans="1:22" ht="9.75" customHeight="1">
      <c r="A91" s="435"/>
      <c r="B91" s="550" t="s">
        <v>132</v>
      </c>
      <c r="C91" s="551"/>
      <c r="D91" s="551"/>
      <c r="E91" s="552"/>
      <c r="F91" s="33" t="s">
        <v>61</v>
      </c>
      <c r="G91" s="33"/>
      <c r="H91" s="33"/>
      <c r="I91" s="172">
        <v>60</v>
      </c>
      <c r="J91" s="172">
        <v>20</v>
      </c>
      <c r="K91" s="172">
        <v>40</v>
      </c>
      <c r="L91" s="34"/>
      <c r="M91" s="172">
        <v>40</v>
      </c>
      <c r="N91" s="34"/>
      <c r="O91" s="33"/>
      <c r="P91" s="33"/>
      <c r="Q91" s="33"/>
      <c r="R91" s="33"/>
      <c r="S91" s="33"/>
      <c r="T91" s="172">
        <v>2</v>
      </c>
      <c r="U91" s="33"/>
      <c r="V91" s="34"/>
    </row>
    <row r="92" spans="1:22" ht="9.75" customHeight="1">
      <c r="A92" s="435"/>
      <c r="B92" s="272" t="s">
        <v>134</v>
      </c>
      <c r="C92" s="272"/>
      <c r="D92" s="272"/>
      <c r="E92" s="272"/>
      <c r="F92" s="74"/>
      <c r="G92" s="68"/>
      <c r="H92" s="33"/>
      <c r="I92" s="172">
        <v>53</v>
      </c>
      <c r="J92" s="172">
        <v>18</v>
      </c>
      <c r="K92" s="172">
        <v>35</v>
      </c>
      <c r="L92" s="34"/>
      <c r="M92" s="34"/>
      <c r="N92" s="172">
        <v>35</v>
      </c>
      <c r="O92" s="33"/>
      <c r="P92" s="33"/>
      <c r="Q92" s="33"/>
      <c r="R92" s="33"/>
      <c r="S92" s="33"/>
      <c r="T92" s="34"/>
      <c r="U92" s="178">
        <v>1</v>
      </c>
      <c r="V92" s="172">
        <v>1</v>
      </c>
    </row>
    <row r="93" spans="1:22" ht="9.75" customHeight="1">
      <c r="A93" s="435"/>
      <c r="B93" s="272" t="s">
        <v>133</v>
      </c>
      <c r="C93" s="272"/>
      <c r="D93" s="272"/>
      <c r="E93" s="272"/>
      <c r="F93" s="33"/>
      <c r="G93" s="33"/>
      <c r="H93" s="33"/>
      <c r="I93" s="172">
        <v>53</v>
      </c>
      <c r="J93" s="172">
        <v>18</v>
      </c>
      <c r="K93" s="172">
        <v>35</v>
      </c>
      <c r="L93" s="34"/>
      <c r="M93" s="172">
        <v>35</v>
      </c>
      <c r="N93" s="34"/>
      <c r="O93" s="33"/>
      <c r="P93" s="33"/>
      <c r="Q93" s="33"/>
      <c r="R93" s="33"/>
      <c r="S93" s="33"/>
      <c r="T93" s="34"/>
      <c r="U93" s="178">
        <v>1</v>
      </c>
      <c r="V93" s="172">
        <v>1</v>
      </c>
    </row>
    <row r="94" spans="1:22" s="59" customFormat="1" ht="9.75" customHeight="1" thickBot="1">
      <c r="A94" s="436"/>
      <c r="B94" s="279" t="s">
        <v>185</v>
      </c>
      <c r="C94" s="280"/>
      <c r="D94" s="280"/>
      <c r="E94" s="281"/>
      <c r="F94" s="66"/>
      <c r="G94" s="66"/>
      <c r="H94" s="66"/>
      <c r="I94" s="155"/>
      <c r="J94" s="155"/>
      <c r="K94" s="155"/>
      <c r="L94" s="155"/>
      <c r="M94" s="66"/>
      <c r="N94" s="66"/>
      <c r="O94" s="220">
        <f aca="true" t="shared" si="4" ref="O94:V94">SUM(O81:O93)</f>
        <v>0</v>
      </c>
      <c r="P94" s="220">
        <f t="shared" si="4"/>
        <v>0</v>
      </c>
      <c r="Q94" s="220">
        <f t="shared" si="4"/>
        <v>2</v>
      </c>
      <c r="R94" s="220">
        <f t="shared" si="4"/>
        <v>2</v>
      </c>
      <c r="S94" s="220">
        <f t="shared" si="4"/>
        <v>3</v>
      </c>
      <c r="T94" s="220">
        <f t="shared" si="4"/>
        <v>5</v>
      </c>
      <c r="U94" s="220">
        <f t="shared" si="4"/>
        <v>5</v>
      </c>
      <c r="V94" s="220">
        <f t="shared" si="4"/>
        <v>9</v>
      </c>
    </row>
    <row r="95" spans="1:22" s="70" customFormat="1" ht="12" customHeight="1" thickBot="1">
      <c r="A95" s="67" t="s">
        <v>65</v>
      </c>
      <c r="B95" s="316" t="s">
        <v>66</v>
      </c>
      <c r="C95" s="317"/>
      <c r="D95" s="317"/>
      <c r="E95" s="318"/>
      <c r="F95" s="68"/>
      <c r="G95" s="68">
        <v>8</v>
      </c>
      <c r="H95" s="69" t="s">
        <v>213</v>
      </c>
      <c r="I95" s="156">
        <f>SUM(I96:I97)</f>
        <v>1026</v>
      </c>
      <c r="J95" s="156">
        <f>SUM(J96:J97)</f>
        <v>342</v>
      </c>
      <c r="K95" s="156">
        <f>SUM(K96:K97)</f>
        <v>684</v>
      </c>
      <c r="L95" s="157"/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1:22" ht="9.75" customHeight="1">
      <c r="A96" s="15" t="s">
        <v>67</v>
      </c>
      <c r="B96" s="260" t="s">
        <v>135</v>
      </c>
      <c r="C96" s="261"/>
      <c r="D96" s="261"/>
      <c r="E96" s="262"/>
      <c r="F96" s="68"/>
      <c r="G96" s="68"/>
      <c r="H96" s="68"/>
      <c r="I96" s="71">
        <v>855</v>
      </c>
      <c r="J96" s="68">
        <v>285</v>
      </c>
      <c r="K96" s="72">
        <v>570</v>
      </c>
      <c r="L96" s="68">
        <v>570</v>
      </c>
      <c r="M96" s="68"/>
      <c r="N96" s="68"/>
      <c r="O96" s="68"/>
      <c r="P96" s="68"/>
      <c r="Q96" s="68">
        <v>5</v>
      </c>
      <c r="R96" s="68">
        <v>5</v>
      </c>
      <c r="S96" s="68">
        <v>6</v>
      </c>
      <c r="T96" s="68">
        <v>6</v>
      </c>
      <c r="U96" s="68">
        <v>4</v>
      </c>
      <c r="V96" s="73">
        <v>6</v>
      </c>
    </row>
    <row r="97" spans="1:22" s="75" customFormat="1" ht="24.75" customHeight="1">
      <c r="A97" s="15" t="s">
        <v>68</v>
      </c>
      <c r="B97" s="263" t="s">
        <v>231</v>
      </c>
      <c r="C97" s="264"/>
      <c r="D97" s="264"/>
      <c r="E97" s="265"/>
      <c r="F97" s="74"/>
      <c r="G97" s="68"/>
      <c r="H97" s="68"/>
      <c r="I97" s="68">
        <v>171</v>
      </c>
      <c r="J97" s="68">
        <v>57</v>
      </c>
      <c r="K97" s="73">
        <v>114</v>
      </c>
      <c r="L97" s="68"/>
      <c r="M97" s="68"/>
      <c r="N97" s="68">
        <v>114</v>
      </c>
      <c r="O97" s="68"/>
      <c r="P97" s="68"/>
      <c r="Q97" s="68"/>
      <c r="R97" s="68"/>
      <c r="S97" s="68">
        <v>2</v>
      </c>
      <c r="T97" s="68">
        <v>2</v>
      </c>
      <c r="U97" s="68"/>
      <c r="V97" s="73">
        <v>2</v>
      </c>
    </row>
    <row r="98" spans="1:22" s="79" customFormat="1" ht="14.25" customHeight="1">
      <c r="A98" s="76"/>
      <c r="B98" s="326" t="s">
        <v>190</v>
      </c>
      <c r="C98" s="327"/>
      <c r="D98" s="327"/>
      <c r="E98" s="328"/>
      <c r="F98" s="77"/>
      <c r="G98" s="77"/>
      <c r="H98" s="77"/>
      <c r="I98" s="77"/>
      <c r="J98" s="77"/>
      <c r="K98" s="77"/>
      <c r="L98" s="77"/>
      <c r="M98" s="77"/>
      <c r="N98" s="77"/>
      <c r="O98" s="78"/>
      <c r="P98" s="78"/>
      <c r="Q98" s="78">
        <f aca="true" t="shared" si="5" ref="Q98:V98">SUM(Q96:Q97)</f>
        <v>5</v>
      </c>
      <c r="R98" s="78">
        <f t="shared" si="5"/>
        <v>5</v>
      </c>
      <c r="S98" s="78">
        <f t="shared" si="5"/>
        <v>8</v>
      </c>
      <c r="T98" s="78">
        <f t="shared" si="5"/>
        <v>8</v>
      </c>
      <c r="U98" s="78">
        <f t="shared" si="5"/>
        <v>4</v>
      </c>
      <c r="V98" s="78">
        <f t="shared" si="5"/>
        <v>8</v>
      </c>
    </row>
    <row r="99" spans="1:22" s="82" customFormat="1" ht="10.5" customHeight="1">
      <c r="A99" s="216"/>
      <c r="B99" s="553" t="s">
        <v>191</v>
      </c>
      <c r="C99" s="283"/>
      <c r="D99" s="283"/>
      <c r="E99" s="284"/>
      <c r="F99" s="239"/>
      <c r="G99" s="239"/>
      <c r="H99" s="239"/>
      <c r="I99" s="240"/>
      <c r="J99" s="240"/>
      <c r="K99" s="240"/>
      <c r="L99" s="239"/>
      <c r="M99" s="239"/>
      <c r="N99" s="239"/>
      <c r="O99" s="241">
        <f aca="true" t="shared" si="6" ref="O99:V99">O31+O39+O55+O77+O94+O98</f>
        <v>36</v>
      </c>
      <c r="P99" s="241">
        <f t="shared" si="6"/>
        <v>36</v>
      </c>
      <c r="Q99" s="241">
        <f t="shared" si="6"/>
        <v>36</v>
      </c>
      <c r="R99" s="241">
        <f t="shared" si="6"/>
        <v>36</v>
      </c>
      <c r="S99" s="241">
        <f t="shared" si="6"/>
        <v>36</v>
      </c>
      <c r="T99" s="241">
        <f t="shared" si="6"/>
        <v>36</v>
      </c>
      <c r="U99" s="241">
        <f t="shared" si="6"/>
        <v>36</v>
      </c>
      <c r="V99" s="241">
        <f t="shared" si="6"/>
        <v>36</v>
      </c>
    </row>
    <row r="100" spans="1:22" s="82" customFormat="1" ht="9.75" customHeight="1">
      <c r="A100" s="217"/>
      <c r="B100" s="309" t="s">
        <v>227</v>
      </c>
      <c r="C100" s="310"/>
      <c r="D100" s="310"/>
      <c r="E100" s="311"/>
      <c r="F100" s="239"/>
      <c r="G100" s="239"/>
      <c r="H100" s="239"/>
      <c r="I100" s="240">
        <v>5616</v>
      </c>
      <c r="J100" s="240">
        <v>1842</v>
      </c>
      <c r="K100" s="240">
        <v>3744</v>
      </c>
      <c r="L100" s="239"/>
      <c r="M100" s="239"/>
      <c r="N100" s="239"/>
      <c r="O100" s="240"/>
      <c r="P100" s="240"/>
      <c r="Q100" s="240"/>
      <c r="R100" s="242"/>
      <c r="S100" s="242"/>
      <c r="T100" s="242"/>
      <c r="U100" s="242"/>
      <c r="V100" s="242"/>
    </row>
    <row r="101" spans="1:22" s="82" customFormat="1" ht="9.75" customHeight="1" hidden="1">
      <c r="A101" s="83"/>
      <c r="B101" s="37"/>
      <c r="C101" s="37"/>
      <c r="D101" s="37"/>
      <c r="E101" s="38"/>
      <c r="F101" s="89"/>
      <c r="G101" s="87"/>
      <c r="H101" s="88"/>
      <c r="I101" s="90"/>
      <c r="J101" s="90"/>
      <c r="K101" s="219">
        <v>3744</v>
      </c>
      <c r="L101" s="91"/>
      <c r="M101" s="91"/>
      <c r="N101" s="91"/>
      <c r="O101" s="90"/>
      <c r="P101" s="90"/>
      <c r="Q101" s="90"/>
      <c r="R101" s="90"/>
      <c r="S101" s="90"/>
      <c r="T101" s="90"/>
      <c r="U101" s="90"/>
      <c r="V101" s="92"/>
    </row>
    <row r="102" spans="1:22" s="82" customFormat="1" ht="9.75" customHeight="1" hidden="1">
      <c r="A102" s="83"/>
      <c r="B102" s="37"/>
      <c r="C102" s="37"/>
      <c r="D102" s="37"/>
      <c r="E102" s="38"/>
      <c r="F102" s="89"/>
      <c r="G102" s="87"/>
      <c r="H102" s="88"/>
      <c r="I102" s="90"/>
      <c r="J102" s="90"/>
      <c r="K102" s="218">
        <v>3744</v>
      </c>
      <c r="L102" s="91"/>
      <c r="M102" s="91"/>
      <c r="N102" s="91"/>
      <c r="O102" s="90"/>
      <c r="P102" s="90"/>
      <c r="Q102" s="90"/>
      <c r="R102" s="90"/>
      <c r="S102" s="90"/>
      <c r="T102" s="90"/>
      <c r="U102" s="90"/>
      <c r="V102" s="92"/>
    </row>
    <row r="103" spans="1:22" s="82" customFormat="1" ht="9.75" customHeight="1" hidden="1">
      <c r="A103" s="83"/>
      <c r="B103" s="37"/>
      <c r="C103" s="37"/>
      <c r="D103" s="37"/>
      <c r="E103" s="38"/>
      <c r="F103" s="89"/>
      <c r="G103" s="87"/>
      <c r="H103" s="88"/>
      <c r="I103" s="90"/>
      <c r="J103" s="90"/>
      <c r="K103" s="218">
        <v>3744</v>
      </c>
      <c r="L103" s="91"/>
      <c r="M103" s="91"/>
      <c r="N103" s="91"/>
      <c r="O103" s="90"/>
      <c r="P103" s="90"/>
      <c r="Q103" s="90"/>
      <c r="R103" s="90"/>
      <c r="S103" s="90"/>
      <c r="T103" s="90"/>
      <c r="U103" s="90"/>
      <c r="V103" s="92"/>
    </row>
    <row r="104" spans="1:22" s="103" customFormat="1" ht="15" customHeight="1" hidden="1">
      <c r="A104" s="93"/>
      <c r="B104" s="94"/>
      <c r="C104" s="94"/>
      <c r="D104" s="94"/>
      <c r="E104" s="95"/>
      <c r="F104" s="96" t="s">
        <v>69</v>
      </c>
      <c r="G104" s="97" t="s">
        <v>70</v>
      </c>
      <c r="H104" s="98" t="s">
        <v>71</v>
      </c>
      <c r="I104" s="99"/>
      <c r="J104" s="100"/>
      <c r="K104" s="218">
        <v>3744</v>
      </c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2"/>
    </row>
    <row r="105" spans="1:22" s="25" customFormat="1" ht="12.75" customHeight="1" hidden="1">
      <c r="A105" s="188"/>
      <c r="B105" s="189"/>
      <c r="C105" s="189"/>
      <c r="D105" s="189"/>
      <c r="E105" s="190"/>
      <c r="F105" s="96"/>
      <c r="G105" s="97"/>
      <c r="H105" s="98"/>
      <c r="I105" s="191"/>
      <c r="J105" s="192"/>
      <c r="K105" s="218">
        <v>3744</v>
      </c>
      <c r="L105" s="193"/>
      <c r="M105" s="193"/>
      <c r="N105" s="193"/>
      <c r="O105" s="194"/>
      <c r="P105" s="194"/>
      <c r="Q105" s="194"/>
      <c r="R105" s="194"/>
      <c r="S105" s="194"/>
      <c r="T105" s="194"/>
      <c r="U105" s="194"/>
      <c r="V105" s="195"/>
    </row>
    <row r="106" spans="1:22" s="24" customFormat="1" ht="9.75" customHeight="1" hidden="1">
      <c r="A106" s="196"/>
      <c r="B106" s="530" t="s">
        <v>171</v>
      </c>
      <c r="C106" s="531"/>
      <c r="D106" s="531"/>
      <c r="E106" s="532"/>
      <c r="F106" s="197"/>
      <c r="G106" s="197"/>
      <c r="H106" s="197"/>
      <c r="I106" s="198"/>
      <c r="J106" s="198"/>
      <c r="K106" s="218">
        <v>3744</v>
      </c>
      <c r="L106" s="199"/>
      <c r="M106" s="199"/>
      <c r="N106" s="199"/>
      <c r="O106" s="200" t="e">
        <f>SUM(O14:O22,O26:O30,O34:O38,O43:O51,O64:O72,O81:O85,O88:O93,#REF!,#REF!,O96:O97)</f>
        <v>#REF!</v>
      </c>
      <c r="P106" s="200" t="e">
        <f>SUM(P14:P22,P26:P30,P34:P38,P43:P51,P64:P72,P81:P85,P88:P93,#REF!,#REF!,P96:P97)</f>
        <v>#REF!</v>
      </c>
      <c r="Q106" s="200" t="e">
        <f>SUM(Q14:Q22,Q26:Q30,Q34:Q38,Q43:Q51,Q64:Q72,Q81:Q85,Q88:Q93,#REF!,#REF!,Q96:Q97)</f>
        <v>#REF!</v>
      </c>
      <c r="R106" s="200" t="e">
        <f>SUM(R14:R22,R26:R30,R34:R38,R43:R51,R64:R72,R81:R85,R88:R93,#REF!,#REF!,R96:R97)</f>
        <v>#REF!</v>
      </c>
      <c r="S106" s="200" t="e">
        <f>SUM(S14:S22,S26:S30,S34:S38,S43:S51,S64:S72,S81:S85,S88:S93,#REF!,#REF!,S96:S97)</f>
        <v>#REF!</v>
      </c>
      <c r="T106" s="200" t="e">
        <f>SUM(T14:T22,T26:T30,T34:T38,T43:T51,T64:T72,T81:T85,T88:T93,#REF!,#REF!,T96:T97)</f>
        <v>#REF!</v>
      </c>
      <c r="U106" s="200" t="e">
        <f>SUM(U14:U22,U26:U30,U34:U38,U43:U51,U64:U72,U81:U85,U88:U93,#REF!,#REF!,U96:U97)</f>
        <v>#REF!</v>
      </c>
      <c r="V106" s="200" t="e">
        <f>SUM(V14:V22,V26:V30,V34:V38,V43:V51,V64:V72,V81:V85,V88:V93,#REF!,#REF!,V96:V97)</f>
        <v>#REF!</v>
      </c>
    </row>
    <row r="107" spans="1:22" s="24" customFormat="1" ht="9.75" customHeight="1" hidden="1">
      <c r="A107" s="196"/>
      <c r="B107" s="530"/>
      <c r="C107" s="531"/>
      <c r="D107" s="531"/>
      <c r="E107" s="532"/>
      <c r="F107" s="197"/>
      <c r="G107" s="197"/>
      <c r="H107" s="197"/>
      <c r="I107" s="198"/>
      <c r="J107" s="198"/>
      <c r="K107" s="218">
        <v>3744</v>
      </c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</row>
    <row r="108" spans="1:22" ht="15.75" customHeight="1">
      <c r="A108" s="470"/>
      <c r="B108" s="455" t="s">
        <v>228</v>
      </c>
      <c r="C108" s="456"/>
      <c r="D108" s="456"/>
      <c r="E108" s="457"/>
      <c r="F108" s="329"/>
      <c r="G108" s="329"/>
      <c r="H108" s="202"/>
      <c r="I108" s="452">
        <f>I100+I11</f>
        <v>7722</v>
      </c>
      <c r="J108" s="452">
        <f>J100+J11</f>
        <v>2544</v>
      </c>
      <c r="K108" s="452">
        <f>K100+K11</f>
        <v>5148</v>
      </c>
      <c r="L108" s="451"/>
      <c r="M108" s="451"/>
      <c r="N108" s="451"/>
      <c r="O108" s="462"/>
      <c r="P108" s="462"/>
      <c r="Q108" s="462"/>
      <c r="R108" s="462"/>
      <c r="S108" s="462"/>
      <c r="T108" s="462"/>
      <c r="U108" s="462"/>
      <c r="V108" s="497"/>
    </row>
    <row r="109" spans="1:22" ht="15.75" customHeight="1">
      <c r="A109" s="471"/>
      <c r="B109" s="266" t="s">
        <v>229</v>
      </c>
      <c r="C109" s="267"/>
      <c r="D109" s="267"/>
      <c r="E109" s="268"/>
      <c r="F109" s="330"/>
      <c r="G109" s="330"/>
      <c r="H109" s="201"/>
      <c r="I109" s="453"/>
      <c r="J109" s="453"/>
      <c r="K109" s="453"/>
      <c r="L109" s="451"/>
      <c r="M109" s="451"/>
      <c r="N109" s="451"/>
      <c r="O109" s="462"/>
      <c r="P109" s="462"/>
      <c r="Q109" s="462"/>
      <c r="R109" s="462"/>
      <c r="S109" s="462"/>
      <c r="T109" s="462"/>
      <c r="U109" s="462"/>
      <c r="V109" s="498"/>
    </row>
    <row r="110" spans="1:22" s="79" customFormat="1" ht="11.25" customHeight="1">
      <c r="A110" s="472"/>
      <c r="B110" s="463" t="s">
        <v>223</v>
      </c>
      <c r="C110" s="464"/>
      <c r="D110" s="464"/>
      <c r="E110" s="465"/>
      <c r="F110" s="331"/>
      <c r="G110" s="331"/>
      <c r="H110" s="203"/>
      <c r="I110" s="454"/>
      <c r="J110" s="454"/>
      <c r="K110" s="454"/>
      <c r="L110" s="451"/>
      <c r="M110" s="451"/>
      <c r="N110" s="451"/>
      <c r="O110" s="462"/>
      <c r="P110" s="462"/>
      <c r="Q110" s="462"/>
      <c r="R110" s="462"/>
      <c r="S110" s="462"/>
      <c r="T110" s="462"/>
      <c r="U110" s="462"/>
      <c r="V110" s="499"/>
    </row>
    <row r="111" spans="1:22" s="79" customFormat="1" ht="11.25" customHeight="1">
      <c r="A111" s="104"/>
      <c r="B111" s="458" t="s">
        <v>100</v>
      </c>
      <c r="C111" s="459"/>
      <c r="D111" s="459"/>
      <c r="E111" s="460"/>
      <c r="F111" s="105"/>
      <c r="G111" s="105"/>
      <c r="H111" s="105"/>
      <c r="I111" s="106"/>
      <c r="J111" s="106"/>
      <c r="K111" s="106"/>
      <c r="L111" s="107"/>
      <c r="M111" s="107"/>
      <c r="N111" s="107"/>
      <c r="O111" s="108">
        <v>54</v>
      </c>
      <c r="P111" s="108">
        <v>54</v>
      </c>
      <c r="Q111" s="108">
        <v>54</v>
      </c>
      <c r="R111" s="108">
        <v>54</v>
      </c>
      <c r="S111" s="108">
        <v>54</v>
      </c>
      <c r="T111" s="108">
        <v>54</v>
      </c>
      <c r="U111" s="108">
        <v>54</v>
      </c>
      <c r="V111" s="108">
        <v>54</v>
      </c>
    </row>
    <row r="112" ht="12.75" customHeight="1"/>
    <row r="113" spans="1:22" s="109" customFormat="1" ht="9.75" customHeight="1">
      <c r="A113" s="63"/>
      <c r="B113" s="146"/>
      <c r="C113" s="146"/>
      <c r="D113" s="146"/>
      <c r="E113" s="146"/>
      <c r="F113" s="148"/>
      <c r="G113" s="148"/>
      <c r="H113" s="148"/>
      <c r="I113" s="149"/>
      <c r="J113" s="148"/>
      <c r="K113" s="150"/>
      <c r="L113" s="148"/>
      <c r="M113" s="148"/>
      <c r="N113" s="148"/>
      <c r="O113" s="90"/>
      <c r="P113" s="90"/>
      <c r="Q113" s="90"/>
      <c r="R113" s="90"/>
      <c r="S113" s="90"/>
      <c r="T113" s="90"/>
      <c r="U113" s="90"/>
      <c r="V113" s="90"/>
    </row>
    <row r="114" spans="1:22" s="82" customFormat="1" ht="9.75" customHeight="1">
      <c r="A114" s="63"/>
      <c r="B114" s="146"/>
      <c r="C114" s="146"/>
      <c r="D114" s="146"/>
      <c r="E114" s="146"/>
      <c r="F114" s="148"/>
      <c r="G114" s="148"/>
      <c r="H114" s="148"/>
      <c r="I114" s="149"/>
      <c r="J114" s="148"/>
      <c r="K114" s="150"/>
      <c r="L114" s="148"/>
      <c r="M114" s="148"/>
      <c r="N114" s="148"/>
      <c r="O114" s="90"/>
      <c r="P114" s="90"/>
      <c r="Q114" s="90"/>
      <c r="R114" s="90"/>
      <c r="S114" s="90"/>
      <c r="T114" s="90"/>
      <c r="U114" s="90"/>
      <c r="V114" s="90"/>
    </row>
    <row r="115" spans="1:22" s="82" customFormat="1" ht="9.75" customHeight="1">
      <c r="A115" s="63"/>
      <c r="B115" s="146"/>
      <c r="C115" s="146"/>
      <c r="D115" s="146"/>
      <c r="E115" s="146"/>
      <c r="F115" s="148"/>
      <c r="G115" s="148"/>
      <c r="H115" s="148"/>
      <c r="I115" s="149"/>
      <c r="J115" s="148"/>
      <c r="K115" s="150"/>
      <c r="L115" s="148"/>
      <c r="M115" s="148"/>
      <c r="N115" s="148"/>
      <c r="O115" s="90"/>
      <c r="P115" s="90"/>
      <c r="Q115" s="90"/>
      <c r="R115" s="90"/>
      <c r="S115" s="90"/>
      <c r="T115" s="90"/>
      <c r="U115" s="90"/>
      <c r="V115" s="90"/>
    </row>
    <row r="116" spans="1:22" s="82" customFormat="1" ht="9.75" customHeight="1">
      <c r="A116" s="63"/>
      <c r="B116" s="146"/>
      <c r="C116" s="146"/>
      <c r="D116" s="146"/>
      <c r="E116" s="146"/>
      <c r="F116" s="148"/>
      <c r="G116" s="148"/>
      <c r="H116" s="148"/>
      <c r="I116" s="149"/>
      <c r="J116" s="148"/>
      <c r="K116" s="150"/>
      <c r="L116" s="148"/>
      <c r="M116" s="148"/>
      <c r="N116" s="148"/>
      <c r="O116" s="90"/>
      <c r="P116" s="90"/>
      <c r="Q116" s="90"/>
      <c r="R116" s="90"/>
      <c r="S116" s="90"/>
      <c r="T116" s="90"/>
      <c r="U116" s="90"/>
      <c r="V116" s="90"/>
    </row>
    <row r="117" spans="1:22" s="82" customFormat="1" ht="9.75" customHeight="1">
      <c r="A117" s="26"/>
      <c r="B117" s="26"/>
      <c r="C117" s="26"/>
      <c r="D117" s="466"/>
      <c r="E117" s="466"/>
      <c r="F117" s="466"/>
      <c r="G117" s="26"/>
      <c r="H117" s="26"/>
      <c r="I117" s="27"/>
      <c r="J117" s="27"/>
      <c r="K117" s="27"/>
      <c r="L117" s="27"/>
      <c r="M117" s="27"/>
      <c r="N117" s="27"/>
      <c r="O117" s="27"/>
      <c r="P117" s="27"/>
      <c r="Q117"/>
      <c r="R117"/>
      <c r="S117"/>
      <c r="T117"/>
      <c r="U117"/>
      <c r="V117"/>
    </row>
    <row r="118" spans="1:22" s="82" customFormat="1" ht="9.75" customHeight="1">
      <c r="A118" s="26"/>
      <c r="B118" s="26"/>
      <c r="C118" s="26"/>
      <c r="D118" s="164"/>
      <c r="E118" s="164"/>
      <c r="F118" s="164"/>
      <c r="G118" s="26"/>
      <c r="H118" s="26"/>
      <c r="I118" s="27"/>
      <c r="J118" s="27"/>
      <c r="K118" s="27"/>
      <c r="L118" s="27"/>
      <c r="M118" s="27"/>
      <c r="N118" s="27"/>
      <c r="O118" s="27"/>
      <c r="P118" s="27"/>
      <c r="Q118"/>
      <c r="R118"/>
      <c r="S118"/>
      <c r="T118"/>
      <c r="U118"/>
      <c r="V118"/>
    </row>
    <row r="119" spans="1:22" s="82" customFormat="1" ht="9.75" customHeight="1">
      <c r="A119" s="26"/>
      <c r="B119" s="26"/>
      <c r="C119" s="26"/>
      <c r="D119" s="164"/>
      <c r="E119" s="164"/>
      <c r="F119" s="164"/>
      <c r="G119" s="26"/>
      <c r="H119" s="26"/>
      <c r="I119" s="27"/>
      <c r="J119" s="27"/>
      <c r="K119" s="27"/>
      <c r="L119" s="27"/>
      <c r="M119" s="27"/>
      <c r="N119" s="27"/>
      <c r="O119" s="27"/>
      <c r="P119" s="27"/>
      <c r="Q119"/>
      <c r="R119"/>
      <c r="S119"/>
      <c r="T119"/>
      <c r="U119"/>
      <c r="V119"/>
    </row>
    <row r="120" spans="1:22" s="118" customFormat="1" ht="12" customHeight="1">
      <c r="A120" s="21">
        <v>1</v>
      </c>
      <c r="B120" s="21">
        <v>2</v>
      </c>
      <c r="C120" s="21"/>
      <c r="D120" s="21"/>
      <c r="E120" s="21"/>
      <c r="F120" s="21">
        <v>3</v>
      </c>
      <c r="G120" s="21">
        <v>4</v>
      </c>
      <c r="H120" s="21">
        <v>5</v>
      </c>
      <c r="I120" s="21">
        <v>6</v>
      </c>
      <c r="J120" s="21">
        <v>7</v>
      </c>
      <c r="K120" s="21">
        <v>8</v>
      </c>
      <c r="L120" s="21">
        <v>9</v>
      </c>
      <c r="M120" s="21">
        <v>10</v>
      </c>
      <c r="N120" s="21">
        <v>11</v>
      </c>
      <c r="O120" s="21">
        <v>12</v>
      </c>
      <c r="P120" s="21">
        <v>13</v>
      </c>
      <c r="Q120" s="21">
        <v>14</v>
      </c>
      <c r="R120" s="21">
        <v>15</v>
      </c>
      <c r="S120" s="21">
        <v>16</v>
      </c>
      <c r="T120" s="21">
        <v>17</v>
      </c>
      <c r="U120" s="21">
        <v>18</v>
      </c>
      <c r="V120" s="21">
        <v>19</v>
      </c>
    </row>
    <row r="121" spans="1:22" s="118" customFormat="1" ht="11.25" customHeight="1">
      <c r="A121" s="476" t="s">
        <v>101</v>
      </c>
      <c r="B121" s="485" t="s">
        <v>102</v>
      </c>
      <c r="C121" s="486"/>
      <c r="D121" s="486"/>
      <c r="E121" s="487"/>
      <c r="F121" s="473"/>
      <c r="G121" s="473"/>
      <c r="H121" s="473"/>
      <c r="I121" s="493" t="s">
        <v>103</v>
      </c>
      <c r="J121" s="493"/>
      <c r="K121" s="493">
        <v>180</v>
      </c>
      <c r="L121" s="473"/>
      <c r="M121" s="473"/>
      <c r="N121" s="473"/>
      <c r="O121" s="483"/>
      <c r="P121" s="483"/>
      <c r="Q121" s="483"/>
      <c r="R121" s="483"/>
      <c r="S121" s="78"/>
      <c r="T121" s="78"/>
      <c r="U121" s="483"/>
      <c r="V121" s="483"/>
    </row>
    <row r="122" spans="1:22" s="82" customFormat="1" ht="9.75" customHeight="1">
      <c r="A122" s="477"/>
      <c r="B122" s="488"/>
      <c r="C122" s="489"/>
      <c r="D122" s="489"/>
      <c r="E122" s="490"/>
      <c r="F122" s="474"/>
      <c r="G122" s="474"/>
      <c r="H122" s="474"/>
      <c r="I122" s="494"/>
      <c r="J122" s="494"/>
      <c r="K122" s="494"/>
      <c r="L122" s="474"/>
      <c r="M122" s="474"/>
      <c r="N122" s="474"/>
      <c r="O122" s="484"/>
      <c r="P122" s="484"/>
      <c r="Q122" s="484"/>
      <c r="R122" s="484"/>
      <c r="S122" s="86"/>
      <c r="T122" s="86"/>
      <c r="U122" s="484"/>
      <c r="V122" s="484"/>
    </row>
    <row r="123" spans="1:22" s="82" customFormat="1" ht="9.75" customHeight="1">
      <c r="A123" s="478"/>
      <c r="B123" s="467" t="s">
        <v>219</v>
      </c>
      <c r="C123" s="468"/>
      <c r="D123" s="468"/>
      <c r="E123" s="469"/>
      <c r="F123" s="84"/>
      <c r="G123" s="84"/>
      <c r="H123" s="84"/>
      <c r="I123" s="127"/>
      <c r="J123" s="127"/>
      <c r="K123" s="128"/>
      <c r="L123" s="84"/>
      <c r="M123" s="130"/>
      <c r="N123" s="84"/>
      <c r="O123" s="90"/>
      <c r="P123" s="86"/>
      <c r="Q123" s="86"/>
      <c r="R123" s="86"/>
      <c r="S123" s="90"/>
      <c r="T123" s="86"/>
      <c r="U123" s="90"/>
      <c r="V123" s="86"/>
    </row>
    <row r="124" spans="1:22" s="82" customFormat="1" ht="9.75" customHeight="1">
      <c r="A124" s="236" t="s">
        <v>104</v>
      </c>
      <c r="B124" s="323" t="s">
        <v>77</v>
      </c>
      <c r="C124" s="324"/>
      <c r="D124" s="324"/>
      <c r="E124" s="325"/>
      <c r="F124" s="111"/>
      <c r="G124" s="111"/>
      <c r="H124" s="111"/>
      <c r="I124" s="112" t="s">
        <v>105</v>
      </c>
      <c r="J124" s="113"/>
      <c r="K124" s="114"/>
      <c r="L124" s="115"/>
      <c r="M124" s="116"/>
      <c r="N124" s="111"/>
      <c r="O124" s="117"/>
      <c r="P124" s="77" t="s">
        <v>107</v>
      </c>
      <c r="Q124" s="77" t="s">
        <v>167</v>
      </c>
      <c r="R124" s="77" t="s">
        <v>107</v>
      </c>
      <c r="S124" s="117"/>
      <c r="T124" s="77" t="s">
        <v>107</v>
      </c>
      <c r="U124" s="117"/>
      <c r="V124" s="77"/>
    </row>
    <row r="125" spans="1:22" s="82" customFormat="1" ht="9.75" customHeight="1">
      <c r="A125" s="236" t="s">
        <v>106</v>
      </c>
      <c r="B125" s="323" t="s">
        <v>72</v>
      </c>
      <c r="C125" s="324"/>
      <c r="D125" s="324"/>
      <c r="E125" s="325"/>
      <c r="F125" s="111"/>
      <c r="G125" s="111"/>
      <c r="H125" s="119"/>
      <c r="I125" s="112" t="s">
        <v>107</v>
      </c>
      <c r="J125" s="114"/>
      <c r="K125" s="113"/>
      <c r="L125" s="120"/>
      <c r="M125" s="111"/>
      <c r="N125" s="116"/>
      <c r="O125" s="77"/>
      <c r="P125" s="117"/>
      <c r="Q125" s="77"/>
      <c r="R125" s="117"/>
      <c r="S125" s="77"/>
      <c r="T125" s="117"/>
      <c r="U125" s="77" t="s">
        <v>107</v>
      </c>
      <c r="V125" s="121"/>
    </row>
    <row r="126" spans="1:22" s="82" customFormat="1" ht="9.75" customHeight="1">
      <c r="A126" s="476" t="s">
        <v>108</v>
      </c>
      <c r="B126" s="309" t="s">
        <v>102</v>
      </c>
      <c r="C126" s="310"/>
      <c r="D126" s="310"/>
      <c r="E126" s="311"/>
      <c r="F126" s="80"/>
      <c r="G126" s="80"/>
      <c r="H126" s="81"/>
      <c r="I126" s="491" t="s">
        <v>109</v>
      </c>
      <c r="J126" s="110"/>
      <c r="K126" s="122"/>
      <c r="L126" s="123"/>
      <c r="M126" s="80"/>
      <c r="N126" s="124"/>
      <c r="O126" s="78"/>
      <c r="P126" s="125"/>
      <c r="Q126" s="126"/>
      <c r="R126" s="78"/>
      <c r="S126" s="126"/>
      <c r="T126" s="78"/>
      <c r="U126" s="126"/>
      <c r="V126" s="78"/>
    </row>
    <row r="127" spans="1:22" s="82" customFormat="1" ht="9.75" customHeight="1">
      <c r="A127" s="478"/>
      <c r="B127" s="480" t="s">
        <v>4</v>
      </c>
      <c r="C127" s="481"/>
      <c r="D127" s="481"/>
      <c r="E127" s="482"/>
      <c r="F127" s="84"/>
      <c r="G127" s="84"/>
      <c r="H127" s="85"/>
      <c r="I127" s="492"/>
      <c r="J127" s="127"/>
      <c r="K127" s="128"/>
      <c r="L127" s="129"/>
      <c r="M127" s="84"/>
      <c r="N127" s="130"/>
      <c r="O127" s="131"/>
      <c r="P127" s="132"/>
      <c r="Q127" s="133"/>
      <c r="R127" s="131"/>
      <c r="S127" s="133"/>
      <c r="T127" s="131"/>
      <c r="U127" s="133"/>
      <c r="V127" s="147" t="s">
        <v>107</v>
      </c>
    </row>
    <row r="128" spans="1:22" s="82" customFormat="1" ht="9.75" customHeight="1">
      <c r="A128" s="238" t="s">
        <v>192</v>
      </c>
      <c r="B128" s="554" t="s">
        <v>193</v>
      </c>
      <c r="C128" s="555"/>
      <c r="D128" s="555"/>
      <c r="E128" s="556"/>
      <c r="F128" s="222"/>
      <c r="G128" s="222"/>
      <c r="H128" s="223"/>
      <c r="I128" s="221" t="s">
        <v>194</v>
      </c>
      <c r="J128" s="212"/>
      <c r="K128" s="142"/>
      <c r="L128" s="143"/>
      <c r="M128" s="87"/>
      <c r="N128" s="91"/>
      <c r="O128" s="86"/>
      <c r="P128" s="90"/>
      <c r="Q128" s="90"/>
      <c r="R128" s="90"/>
      <c r="S128" s="90"/>
      <c r="T128" s="90"/>
      <c r="U128" s="90"/>
      <c r="V128" s="213"/>
    </row>
    <row r="129" spans="1:22" s="82" customFormat="1" ht="9.75" customHeight="1">
      <c r="A129" s="476" t="s">
        <v>110</v>
      </c>
      <c r="B129" s="309" t="s">
        <v>221</v>
      </c>
      <c r="C129" s="310"/>
      <c r="D129" s="310"/>
      <c r="E129" s="311"/>
      <c r="F129" s="80"/>
      <c r="G129" s="80"/>
      <c r="H129" s="80"/>
      <c r="I129" s="493" t="s">
        <v>105</v>
      </c>
      <c r="J129" s="134"/>
      <c r="K129" s="110"/>
      <c r="L129" s="135"/>
      <c r="M129" s="80"/>
      <c r="N129" s="124"/>
      <c r="O129" s="78"/>
      <c r="P129" s="126"/>
      <c r="Q129" s="78"/>
      <c r="R129" s="126"/>
      <c r="S129" s="78"/>
      <c r="T129" s="126"/>
      <c r="U129" s="78"/>
      <c r="V129" s="125"/>
    </row>
    <row r="130" spans="1:22" s="82" customFormat="1" ht="9.75" customHeight="1">
      <c r="A130" s="478"/>
      <c r="B130" s="480" t="s">
        <v>3</v>
      </c>
      <c r="C130" s="481"/>
      <c r="D130" s="481"/>
      <c r="E130" s="482"/>
      <c r="F130" s="84"/>
      <c r="G130" s="84"/>
      <c r="H130" s="84"/>
      <c r="I130" s="585"/>
      <c r="J130" s="136"/>
      <c r="K130" s="127"/>
      <c r="L130" s="137"/>
      <c r="M130" s="84"/>
      <c r="N130" s="130"/>
      <c r="O130" s="131"/>
      <c r="P130" s="133"/>
      <c r="Q130" s="131"/>
      <c r="R130" s="133"/>
      <c r="S130" s="131"/>
      <c r="T130" s="133"/>
      <c r="U130" s="131"/>
      <c r="V130" s="132"/>
    </row>
    <row r="131" spans="1:22" s="82" customFormat="1" ht="9.75" customHeight="1">
      <c r="A131" s="256" t="s">
        <v>111</v>
      </c>
      <c r="B131" s="323" t="s">
        <v>112</v>
      </c>
      <c r="C131" s="324"/>
      <c r="D131" s="324"/>
      <c r="E131" s="325"/>
      <c r="F131" s="80"/>
      <c r="G131" s="80"/>
      <c r="H131" s="81"/>
      <c r="I131" s="491" t="s">
        <v>177</v>
      </c>
      <c r="J131" s="122"/>
      <c r="K131" s="110"/>
      <c r="L131" s="135"/>
      <c r="M131" s="80"/>
      <c r="N131" s="124"/>
      <c r="O131" s="78"/>
      <c r="P131" s="126"/>
      <c r="Q131" s="78"/>
      <c r="R131" s="126"/>
      <c r="S131" s="78"/>
      <c r="T131" s="126"/>
      <c r="U131" s="78"/>
      <c r="V131" s="125"/>
    </row>
    <row r="132" spans="1:22" s="82" customFormat="1" ht="9.75" customHeight="1">
      <c r="A132" s="257"/>
      <c r="B132" s="320" t="s">
        <v>113</v>
      </c>
      <c r="C132" s="321"/>
      <c r="D132" s="321"/>
      <c r="E132" s="322"/>
      <c r="F132" s="84"/>
      <c r="G132" s="84"/>
      <c r="H132" s="85"/>
      <c r="I132" s="492"/>
      <c r="J132" s="128"/>
      <c r="K132" s="127"/>
      <c r="L132" s="137"/>
      <c r="M132" s="84"/>
      <c r="N132" s="130"/>
      <c r="O132" s="131"/>
      <c r="P132" s="133"/>
      <c r="Q132" s="131"/>
      <c r="R132" s="133"/>
      <c r="S132" s="131"/>
      <c r="T132" s="133"/>
      <c r="U132" s="131"/>
      <c r="V132" s="132"/>
    </row>
    <row r="133" spans="1:22" s="82" customFormat="1" ht="9.75" customHeight="1">
      <c r="A133" s="256" t="s">
        <v>114</v>
      </c>
      <c r="B133" s="323" t="s">
        <v>115</v>
      </c>
      <c r="C133" s="324"/>
      <c r="D133" s="324"/>
      <c r="E133" s="325"/>
      <c r="F133" s="473"/>
      <c r="G133" s="473"/>
      <c r="H133" s="473"/>
      <c r="I133" s="566" t="s">
        <v>109</v>
      </c>
      <c r="J133" s="110"/>
      <c r="K133" s="110"/>
      <c r="L133" s="123"/>
      <c r="M133" s="80"/>
      <c r="N133" s="124"/>
      <c r="O133" s="78"/>
      <c r="P133" s="126"/>
      <c r="Q133" s="78"/>
      <c r="R133" s="126"/>
      <c r="S133" s="78"/>
      <c r="T133" s="126"/>
      <c r="U133" s="78"/>
      <c r="V133" s="125"/>
    </row>
    <row r="134" spans="1:22" s="82" customFormat="1" ht="9.75" customHeight="1">
      <c r="A134" s="479"/>
      <c r="B134" s="320" t="s">
        <v>256</v>
      </c>
      <c r="C134" s="321"/>
      <c r="D134" s="321"/>
      <c r="E134" s="322"/>
      <c r="F134" s="474"/>
      <c r="G134" s="474"/>
      <c r="H134" s="474"/>
      <c r="I134" s="567"/>
      <c r="J134" s="138"/>
      <c r="K134" s="138"/>
      <c r="L134" s="139"/>
      <c r="M134" s="87"/>
      <c r="N134" s="91"/>
      <c r="O134" s="86"/>
      <c r="P134" s="90"/>
      <c r="Q134" s="86"/>
      <c r="R134" s="90"/>
      <c r="S134" s="86"/>
      <c r="T134" s="90"/>
      <c r="U134" s="86"/>
      <c r="V134" s="92"/>
    </row>
    <row r="135" spans="1:22" s="82" customFormat="1" ht="9.75" customHeight="1">
      <c r="A135" s="257"/>
      <c r="B135" s="408" t="s">
        <v>195</v>
      </c>
      <c r="C135" s="409"/>
      <c r="D135" s="409"/>
      <c r="E135" s="410"/>
      <c r="F135" s="475"/>
      <c r="G135" s="475"/>
      <c r="H135" s="475"/>
      <c r="I135" s="568"/>
      <c r="J135" s="127"/>
      <c r="K135" s="127"/>
      <c r="L135" s="129"/>
      <c r="M135" s="84"/>
      <c r="N135" s="130"/>
      <c r="O135" s="131"/>
      <c r="P135" s="133"/>
      <c r="Q135" s="131"/>
      <c r="R135" s="133"/>
      <c r="S135" s="131"/>
      <c r="T135" s="133"/>
      <c r="U135" s="131"/>
      <c r="V135" s="132"/>
    </row>
    <row r="136" spans="1:22" s="82" customFormat="1" ht="9.75" customHeight="1">
      <c r="A136" s="256" t="s">
        <v>116</v>
      </c>
      <c r="B136" s="269" t="s">
        <v>117</v>
      </c>
      <c r="C136" s="270"/>
      <c r="D136" s="270"/>
      <c r="E136" s="271"/>
      <c r="F136" s="80"/>
      <c r="G136" s="80"/>
      <c r="H136" s="80"/>
      <c r="I136" s="112" t="s">
        <v>109</v>
      </c>
      <c r="J136" s="110"/>
      <c r="K136" s="110"/>
      <c r="L136" s="123"/>
      <c r="M136" s="80"/>
      <c r="N136" s="124"/>
      <c r="O136" s="78"/>
      <c r="P136" s="126"/>
      <c r="Q136" s="78"/>
      <c r="R136" s="126"/>
      <c r="S136" s="78"/>
      <c r="T136" s="126"/>
      <c r="U136" s="78"/>
      <c r="V136" s="125"/>
    </row>
    <row r="137" spans="1:22" s="82" customFormat="1" ht="9.75" customHeight="1">
      <c r="A137" s="257"/>
      <c r="B137" s="582" t="s">
        <v>220</v>
      </c>
      <c r="C137" s="583"/>
      <c r="D137" s="583"/>
      <c r="E137" s="584"/>
      <c r="F137" s="84"/>
      <c r="G137" s="84"/>
      <c r="H137" s="84"/>
      <c r="I137" s="237"/>
      <c r="J137" s="127"/>
      <c r="K137" s="127"/>
      <c r="L137" s="129"/>
      <c r="M137" s="84"/>
      <c r="N137" s="130"/>
      <c r="O137" s="131"/>
      <c r="P137" s="133"/>
      <c r="Q137" s="131"/>
      <c r="R137" s="133"/>
      <c r="S137" s="131"/>
      <c r="T137" s="133"/>
      <c r="U137" s="131"/>
      <c r="V137" s="132"/>
    </row>
    <row r="138" spans="1:22" s="141" customFormat="1" ht="9.75" customHeight="1">
      <c r="A138" s="569" t="s">
        <v>214</v>
      </c>
      <c r="B138" s="570"/>
      <c r="C138" s="570"/>
      <c r="D138" s="570"/>
      <c r="E138" s="570"/>
      <c r="F138" s="570"/>
      <c r="G138" s="570"/>
      <c r="H138" s="570"/>
      <c r="I138" s="570"/>
      <c r="J138" s="570"/>
      <c r="K138" s="571"/>
      <c r="L138" s="580" t="s">
        <v>140</v>
      </c>
      <c r="M138" s="581"/>
      <c r="N138" s="140" t="s">
        <v>118</v>
      </c>
      <c r="O138" s="231">
        <v>0</v>
      </c>
      <c r="P138" s="231">
        <v>5</v>
      </c>
      <c r="Q138" s="231">
        <v>3</v>
      </c>
      <c r="R138" s="231">
        <v>5</v>
      </c>
      <c r="S138" s="231">
        <v>3</v>
      </c>
      <c r="T138" s="231">
        <v>5</v>
      </c>
      <c r="U138" s="231">
        <v>3</v>
      </c>
      <c r="V138" s="231">
        <v>3</v>
      </c>
    </row>
    <row r="139" spans="1:23" s="141" customFormat="1" ht="9.75" customHeight="1">
      <c r="A139" s="572"/>
      <c r="B139" s="573"/>
      <c r="C139" s="573"/>
      <c r="D139" s="573"/>
      <c r="E139" s="573"/>
      <c r="F139" s="573"/>
      <c r="G139" s="573"/>
      <c r="H139" s="573"/>
      <c r="I139" s="573"/>
      <c r="J139" s="573"/>
      <c r="K139" s="574"/>
      <c r="L139" s="578" t="s">
        <v>141</v>
      </c>
      <c r="M139" s="579"/>
      <c r="N139" s="140" t="s">
        <v>119</v>
      </c>
      <c r="O139" s="231">
        <v>4</v>
      </c>
      <c r="P139" s="231">
        <v>6</v>
      </c>
      <c r="Q139" s="231">
        <v>3</v>
      </c>
      <c r="R139" s="231">
        <v>7</v>
      </c>
      <c r="S139" s="231">
        <v>3</v>
      </c>
      <c r="T139" s="231">
        <v>7</v>
      </c>
      <c r="U139" s="231">
        <v>3</v>
      </c>
      <c r="V139" s="231">
        <v>7</v>
      </c>
      <c r="W139" s="144"/>
    </row>
    <row r="140" spans="1:22" s="159" customFormat="1" ht="9.75" customHeight="1">
      <c r="A140" s="572"/>
      <c r="B140" s="573"/>
      <c r="C140" s="573"/>
      <c r="D140" s="573"/>
      <c r="E140" s="573"/>
      <c r="F140" s="573"/>
      <c r="G140" s="573"/>
      <c r="H140" s="573"/>
      <c r="I140" s="573"/>
      <c r="J140" s="573"/>
      <c r="K140" s="574"/>
      <c r="L140" s="578" t="s">
        <v>142</v>
      </c>
      <c r="M140" s="579"/>
      <c r="N140" s="135" t="s">
        <v>120</v>
      </c>
      <c r="O140" s="545">
        <v>13</v>
      </c>
      <c r="P140" s="545">
        <v>7</v>
      </c>
      <c r="Q140" s="545">
        <v>11</v>
      </c>
      <c r="R140" s="545">
        <v>6</v>
      </c>
      <c r="S140" s="545">
        <v>9</v>
      </c>
      <c r="T140" s="545">
        <v>7</v>
      </c>
      <c r="U140" s="545">
        <v>8</v>
      </c>
      <c r="V140" s="545">
        <v>4</v>
      </c>
    </row>
    <row r="141" spans="1:22" s="159" customFormat="1" ht="9.75" customHeight="1">
      <c r="A141" s="575"/>
      <c r="B141" s="576"/>
      <c r="C141" s="576"/>
      <c r="D141" s="576"/>
      <c r="E141" s="576"/>
      <c r="F141" s="576"/>
      <c r="G141" s="576"/>
      <c r="H141" s="576"/>
      <c r="I141" s="576"/>
      <c r="J141" s="576"/>
      <c r="K141" s="577"/>
      <c r="L141" s="548"/>
      <c r="M141" s="549"/>
      <c r="N141" s="137" t="s">
        <v>121</v>
      </c>
      <c r="O141" s="546"/>
      <c r="P141" s="546"/>
      <c r="Q141" s="546"/>
      <c r="R141" s="546"/>
      <c r="S141" s="546"/>
      <c r="T141" s="546"/>
      <c r="U141" s="546"/>
      <c r="V141" s="546"/>
    </row>
    <row r="142" spans="1:23" s="159" customFormat="1" ht="9.75" customHeight="1">
      <c r="A142" s="232" t="s">
        <v>215</v>
      </c>
      <c r="B142" s="533" t="s">
        <v>216</v>
      </c>
      <c r="C142" s="534"/>
      <c r="D142" s="534"/>
      <c r="E142" s="535"/>
      <c r="F142" s="87"/>
      <c r="G142" s="87"/>
      <c r="H142" s="87"/>
      <c r="I142" s="227"/>
      <c r="J142" s="138"/>
      <c r="K142" s="138"/>
      <c r="L142" s="233"/>
      <c r="M142" s="87"/>
      <c r="N142" s="234"/>
      <c r="O142" s="234"/>
      <c r="P142" s="234"/>
      <c r="Q142" s="234"/>
      <c r="R142" s="234"/>
      <c r="S142" s="234"/>
      <c r="T142" s="234"/>
      <c r="U142" s="234"/>
      <c r="V142" s="234"/>
      <c r="W142" s="235"/>
    </row>
    <row r="143" spans="1:22" s="159" customFormat="1" ht="9.75" customHeight="1">
      <c r="A143" s="158" t="s">
        <v>143</v>
      </c>
      <c r="B143" s="563" t="s">
        <v>144</v>
      </c>
      <c r="C143" s="564"/>
      <c r="D143" s="564"/>
      <c r="E143" s="565"/>
      <c r="F143" s="30"/>
      <c r="G143" s="30"/>
      <c r="H143" s="30"/>
      <c r="I143" s="229">
        <v>16</v>
      </c>
      <c r="J143" s="228"/>
      <c r="K143" s="229">
        <v>16</v>
      </c>
      <c r="L143" s="228"/>
      <c r="M143" s="229"/>
      <c r="N143" s="228" t="s">
        <v>217</v>
      </c>
      <c r="O143" s="561">
        <v>4</v>
      </c>
      <c r="P143" s="562"/>
      <c r="Q143" s="509">
        <v>4</v>
      </c>
      <c r="R143" s="510"/>
      <c r="S143" s="509">
        <v>4</v>
      </c>
      <c r="T143" s="510"/>
      <c r="U143" s="559">
        <v>4</v>
      </c>
      <c r="V143" s="560"/>
    </row>
    <row r="144" spans="1:22" ht="13.5">
      <c r="A144" s="160"/>
      <c r="B144" s="588" t="s">
        <v>146</v>
      </c>
      <c r="C144" s="589"/>
      <c r="D144" s="589"/>
      <c r="E144" s="590"/>
      <c r="F144" s="161"/>
      <c r="G144" s="161"/>
      <c r="H144" s="161"/>
      <c r="I144" s="204">
        <f>SUM(I143:I143)</f>
        <v>16</v>
      </c>
      <c r="J144" s="161"/>
      <c r="K144" s="161" t="s">
        <v>217</v>
      </c>
      <c r="L144" s="204"/>
      <c r="M144" s="204"/>
      <c r="N144" s="204">
        <v>16</v>
      </c>
      <c r="O144" s="513">
        <v>4</v>
      </c>
      <c r="P144" s="514"/>
      <c r="Q144" s="513">
        <v>4</v>
      </c>
      <c r="R144" s="514"/>
      <c r="S144" s="513">
        <v>4</v>
      </c>
      <c r="T144" s="514"/>
      <c r="U144" s="513">
        <v>4</v>
      </c>
      <c r="V144" s="514"/>
    </row>
    <row r="145" spans="2:10" ht="12.75">
      <c r="B145" s="28"/>
      <c r="C145" s="28"/>
      <c r="D145" s="547"/>
      <c r="E145" s="547"/>
      <c r="F145" s="547"/>
      <c r="G145" s="547"/>
      <c r="H145" s="28"/>
      <c r="I145" s="28"/>
      <c r="J145" s="29"/>
    </row>
    <row r="146" spans="2:10" ht="12.75">
      <c r="B146" s="28"/>
      <c r="C146" s="28"/>
      <c r="D146" s="162"/>
      <c r="E146" s="162"/>
      <c r="F146" s="162"/>
      <c r="G146" s="162"/>
      <c r="H146" s="28"/>
      <c r="I146" s="28"/>
      <c r="J146" s="29"/>
    </row>
    <row r="147" spans="2:10" ht="12.75">
      <c r="B147" s="28"/>
      <c r="C147" s="28"/>
      <c r="D147" s="162"/>
      <c r="E147" s="162"/>
      <c r="F147" s="162"/>
      <c r="G147" s="162"/>
      <c r="H147" s="28"/>
      <c r="I147" s="28"/>
      <c r="J147" s="29"/>
    </row>
    <row r="148" spans="2:10" ht="12.75">
      <c r="B148" s="28"/>
      <c r="C148" s="28"/>
      <c r="D148" s="162"/>
      <c r="E148" s="162"/>
      <c r="F148" s="162"/>
      <c r="G148" s="162"/>
      <c r="H148" s="28"/>
      <c r="I148" s="28"/>
      <c r="J148" s="29"/>
    </row>
    <row r="149" spans="2:10" ht="12.75">
      <c r="B149" s="28"/>
      <c r="C149" s="28"/>
      <c r="D149" s="162"/>
      <c r="E149" s="162"/>
      <c r="F149" s="162"/>
      <c r="G149" s="162"/>
      <c r="H149" s="28"/>
      <c r="I149" s="28"/>
      <c r="J149" s="29"/>
    </row>
    <row r="150" spans="2:10" ht="12.75">
      <c r="B150" s="28"/>
      <c r="C150" s="28"/>
      <c r="D150" s="162"/>
      <c r="E150" s="162"/>
      <c r="F150" s="162"/>
      <c r="G150" s="162"/>
      <c r="H150" s="28"/>
      <c r="I150" s="28"/>
      <c r="J150" s="29"/>
    </row>
    <row r="151" spans="2:10" ht="12.75">
      <c r="B151" s="28"/>
      <c r="C151" s="28"/>
      <c r="D151" s="162"/>
      <c r="E151" s="162"/>
      <c r="F151" s="162"/>
      <c r="G151" s="162"/>
      <c r="H151" s="28"/>
      <c r="I151" s="28"/>
      <c r="J151" s="29"/>
    </row>
    <row r="152" spans="2:10" ht="12.75">
      <c r="B152" s="28"/>
      <c r="C152" s="28"/>
      <c r="D152" s="162"/>
      <c r="E152" s="162"/>
      <c r="F152" s="162"/>
      <c r="G152" s="162"/>
      <c r="H152" s="28"/>
      <c r="I152" s="28"/>
      <c r="J152" s="29"/>
    </row>
    <row r="153" spans="2:10" ht="12.75">
      <c r="B153" s="28"/>
      <c r="C153" s="28"/>
      <c r="D153" s="162"/>
      <c r="E153" s="162"/>
      <c r="F153" s="162"/>
      <c r="G153" s="162"/>
      <c r="H153" s="28"/>
      <c r="I153" s="28"/>
      <c r="J153" s="29"/>
    </row>
    <row r="154" spans="2:10" ht="12.75">
      <c r="B154" s="28"/>
      <c r="C154" s="28"/>
      <c r="D154" s="162"/>
      <c r="E154" s="162"/>
      <c r="F154" s="162"/>
      <c r="G154" s="162"/>
      <c r="H154" s="28"/>
      <c r="I154" s="28"/>
      <c r="J154" s="29"/>
    </row>
    <row r="155" spans="2:10" ht="12.75">
      <c r="B155" s="28"/>
      <c r="C155" s="28"/>
      <c r="D155" s="162"/>
      <c r="E155" s="162"/>
      <c r="F155" s="162"/>
      <c r="G155" s="162"/>
      <c r="H155" s="28"/>
      <c r="I155" s="28"/>
      <c r="J155" s="29"/>
    </row>
    <row r="156" spans="1:12" ht="15.75">
      <c r="A156" s="254" t="s">
        <v>196</v>
      </c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</row>
    <row r="157" spans="2:10" ht="12.75">
      <c r="B157" s="28"/>
      <c r="C157" s="28"/>
      <c r="D157" s="162"/>
      <c r="E157" s="162"/>
      <c r="F157" s="162"/>
      <c r="G157" s="162"/>
      <c r="H157" s="28"/>
      <c r="I157" s="28"/>
      <c r="J157" s="29"/>
    </row>
    <row r="158" spans="1:12" ht="15.75" customHeight="1">
      <c r="A158" s="255" t="s">
        <v>197</v>
      </c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</row>
    <row r="159" spans="2:21" ht="15.75" thickBot="1">
      <c r="B159" s="26"/>
      <c r="C159" s="26"/>
      <c r="D159" s="26"/>
      <c r="E159" s="164"/>
      <c r="F159" s="164"/>
      <c r="G159" s="164"/>
      <c r="H159" s="26"/>
      <c r="I159" s="26"/>
      <c r="J159" s="27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2.75" customHeight="1">
      <c r="A160" s="524" t="s">
        <v>199</v>
      </c>
      <c r="B160" s="525"/>
      <c r="C160" s="525"/>
      <c r="D160" s="525"/>
      <c r="E160" s="525"/>
      <c r="F160" s="525"/>
      <c r="G160" s="525"/>
      <c r="H160" s="525"/>
      <c r="I160" s="525"/>
      <c r="J160" s="526"/>
      <c r="K160" s="517"/>
      <c r="L160" s="518"/>
      <c r="M160" s="518"/>
      <c r="N160" s="518"/>
      <c r="O160" s="518"/>
      <c r="P160" s="518"/>
      <c r="Q160" s="518"/>
      <c r="R160" s="518"/>
      <c r="S160" s="518"/>
      <c r="T160" s="518"/>
      <c r="U160" s="12"/>
    </row>
    <row r="161" spans="1:21" ht="13.5" customHeight="1" thickBot="1">
      <c r="A161" s="527"/>
      <c r="B161" s="528"/>
      <c r="C161" s="528"/>
      <c r="D161" s="528"/>
      <c r="E161" s="528"/>
      <c r="F161" s="528"/>
      <c r="G161" s="528"/>
      <c r="H161" s="528"/>
      <c r="I161" s="528"/>
      <c r="J161" s="529"/>
      <c r="K161" s="517"/>
      <c r="L161" s="518"/>
      <c r="M161" s="518"/>
      <c r="N161" s="518"/>
      <c r="O161" s="518"/>
      <c r="P161" s="518"/>
      <c r="Q161" s="518"/>
      <c r="R161" s="518"/>
      <c r="S161" s="518"/>
      <c r="T161" s="518"/>
      <c r="U161" s="12"/>
    </row>
    <row r="162" spans="1:21" ht="12.75">
      <c r="A162" s="163" t="s">
        <v>156</v>
      </c>
      <c r="B162" s="593" t="s">
        <v>157</v>
      </c>
      <c r="C162" s="594"/>
      <c r="D162" s="594"/>
      <c r="E162" s="594"/>
      <c r="F162" s="594"/>
      <c r="G162" s="595" t="s">
        <v>158</v>
      </c>
      <c r="H162" s="596"/>
      <c r="I162" s="396" t="s">
        <v>159</v>
      </c>
      <c r="J162" s="396"/>
      <c r="K162" s="224"/>
      <c r="L162" s="523"/>
      <c r="M162" s="523"/>
      <c r="N162" s="523"/>
      <c r="O162" s="523"/>
      <c r="P162" s="523"/>
      <c r="Q162" s="523"/>
      <c r="R162" s="523"/>
      <c r="S162" s="523"/>
      <c r="T162" s="523"/>
      <c r="U162" s="12"/>
    </row>
    <row r="163" spans="1:21" ht="12.75">
      <c r="A163" s="21">
        <v>1</v>
      </c>
      <c r="B163" s="519" t="s">
        <v>160</v>
      </c>
      <c r="C163" s="520"/>
      <c r="D163" s="520"/>
      <c r="E163" s="520"/>
      <c r="F163" s="520"/>
      <c r="G163" s="521" t="s">
        <v>161</v>
      </c>
      <c r="H163" s="522"/>
      <c r="I163" s="505">
        <v>5</v>
      </c>
      <c r="J163" s="506"/>
      <c r="K163" s="214"/>
      <c r="L163" s="215"/>
      <c r="M163" s="215"/>
      <c r="N163" s="215"/>
      <c r="O163" s="215"/>
      <c r="P163" s="215"/>
      <c r="Q163" s="215"/>
      <c r="R163" s="215"/>
      <c r="S163" s="215"/>
      <c r="T163" s="215"/>
      <c r="U163" s="12"/>
    </row>
    <row r="164" spans="1:21" ht="12.75">
      <c r="A164" s="21"/>
      <c r="B164" s="591" t="s">
        <v>77</v>
      </c>
      <c r="C164" s="592"/>
      <c r="D164" s="592"/>
      <c r="E164" s="592"/>
      <c r="F164" s="592"/>
      <c r="G164" s="511" t="s">
        <v>232</v>
      </c>
      <c r="H164" s="512"/>
      <c r="I164" s="507">
        <v>4</v>
      </c>
      <c r="J164" s="508"/>
      <c r="K164" s="214"/>
      <c r="L164" s="500"/>
      <c r="M164" s="500"/>
      <c r="N164" s="500"/>
      <c r="O164" s="500"/>
      <c r="P164" s="500"/>
      <c r="Q164" s="500"/>
      <c r="R164" s="500"/>
      <c r="S164" s="500"/>
      <c r="T164" s="500"/>
      <c r="U164" s="12"/>
    </row>
    <row r="165" spans="1:21" ht="12.75">
      <c r="A165" s="21"/>
      <c r="B165" s="543" t="s">
        <v>72</v>
      </c>
      <c r="C165" s="544"/>
      <c r="D165" s="544"/>
      <c r="E165" s="544"/>
      <c r="F165" s="544"/>
      <c r="G165" s="501">
        <v>4</v>
      </c>
      <c r="H165" s="502"/>
      <c r="I165" s="507">
        <v>1</v>
      </c>
      <c r="J165" s="508"/>
      <c r="K165" s="214"/>
      <c r="L165" s="500"/>
      <c r="M165" s="500"/>
      <c r="N165" s="500"/>
      <c r="O165" s="500"/>
      <c r="P165" s="500"/>
      <c r="Q165" s="500"/>
      <c r="R165" s="500"/>
      <c r="S165" s="500"/>
      <c r="T165" s="500"/>
      <c r="U165" s="12"/>
    </row>
    <row r="166" spans="1:21" ht="12.75">
      <c r="A166" s="165">
        <v>2</v>
      </c>
      <c r="B166" s="519" t="s">
        <v>162</v>
      </c>
      <c r="C166" s="520"/>
      <c r="D166" s="520"/>
      <c r="E166" s="520"/>
      <c r="F166" s="520"/>
      <c r="G166" s="586">
        <v>4</v>
      </c>
      <c r="H166" s="587"/>
      <c r="I166" s="505">
        <v>1</v>
      </c>
      <c r="J166" s="506"/>
      <c r="K166" s="214"/>
      <c r="L166" s="500"/>
      <c r="M166" s="500"/>
      <c r="N166" s="500"/>
      <c r="O166" s="500"/>
      <c r="P166" s="500"/>
      <c r="Q166" s="500"/>
      <c r="R166" s="500"/>
      <c r="S166" s="500"/>
      <c r="T166" s="500"/>
      <c r="U166" s="12"/>
    </row>
    <row r="167" spans="1:21" ht="12.75">
      <c r="A167" s="540" t="s">
        <v>146</v>
      </c>
      <c r="B167" s="541"/>
      <c r="C167" s="541"/>
      <c r="D167" s="541"/>
      <c r="E167" s="541"/>
      <c r="F167" s="542"/>
      <c r="G167" s="501"/>
      <c r="H167" s="502"/>
      <c r="I167" s="503">
        <v>6</v>
      </c>
      <c r="J167" s="504"/>
      <c r="K167" s="214"/>
      <c r="L167" s="500"/>
      <c r="M167" s="500"/>
      <c r="N167" s="500"/>
      <c r="O167" s="500"/>
      <c r="P167" s="500"/>
      <c r="Q167" s="500"/>
      <c r="R167" s="500"/>
      <c r="S167" s="500"/>
      <c r="T167" s="500"/>
      <c r="U167" s="12"/>
    </row>
    <row r="168" spans="1:10" ht="13.5" customHeight="1">
      <c r="A168" s="538"/>
      <c r="B168" s="538"/>
      <c r="C168" s="538"/>
      <c r="D168" s="538"/>
      <c r="E168" s="538"/>
      <c r="F168" s="538"/>
      <c r="G168" s="538"/>
      <c r="H168" s="538"/>
      <c r="I168" s="28"/>
      <c r="J168" s="29"/>
    </row>
    <row r="170" spans="1:9" ht="15.75">
      <c r="A170" s="539" t="s">
        <v>198</v>
      </c>
      <c r="B170" s="539"/>
      <c r="C170" s="539"/>
      <c r="D170" s="539"/>
      <c r="E170" s="539"/>
      <c r="F170" s="539"/>
      <c r="G170" s="539"/>
      <c r="H170" s="539"/>
      <c r="I170" s="539"/>
    </row>
    <row r="171" spans="4:6" ht="15">
      <c r="D171" s="537" t="s">
        <v>152</v>
      </c>
      <c r="E171" s="537"/>
      <c r="F171" s="537"/>
    </row>
    <row r="172" spans="4:6" ht="15">
      <c r="D172" s="537" t="s">
        <v>153</v>
      </c>
      <c r="E172" s="537"/>
      <c r="F172" s="537"/>
    </row>
    <row r="173" spans="4:6" ht="15">
      <c r="D173" s="537" t="s">
        <v>154</v>
      </c>
      <c r="E173" s="537"/>
      <c r="F173" s="537"/>
    </row>
    <row r="174" spans="4:6" ht="15">
      <c r="D174" s="536" t="s">
        <v>155</v>
      </c>
      <c r="E174" s="536"/>
      <c r="F174" s="536"/>
    </row>
    <row r="175" spans="4:6" ht="15">
      <c r="D175" s="225"/>
      <c r="E175" s="225"/>
      <c r="F175" s="225"/>
    </row>
    <row r="176" spans="1:9" ht="15" customHeight="1">
      <c r="A176" s="255" t="s">
        <v>201</v>
      </c>
      <c r="B176" s="255"/>
      <c r="C176" s="255"/>
      <c r="D176" s="255"/>
      <c r="E176" s="255"/>
      <c r="F176" s="255"/>
      <c r="G176" s="255"/>
      <c r="H176" s="255"/>
      <c r="I176" s="255"/>
    </row>
    <row r="177" spans="4:6" ht="15">
      <c r="D177" s="225"/>
      <c r="E177" s="225"/>
      <c r="F177" s="225"/>
    </row>
    <row r="178" spans="1:8" ht="15.75">
      <c r="A178" s="557" t="s">
        <v>200</v>
      </c>
      <c r="B178" s="557"/>
      <c r="C178" s="557"/>
      <c r="D178" s="557"/>
      <c r="E178" s="557"/>
      <c r="F178" s="557"/>
      <c r="G178" s="557"/>
      <c r="H178" s="28"/>
    </row>
    <row r="179" spans="2:8" ht="12.75">
      <c r="B179" s="28"/>
      <c r="C179" s="28"/>
      <c r="D179" s="558" t="s">
        <v>147</v>
      </c>
      <c r="E179" s="558"/>
      <c r="F179" s="558"/>
      <c r="G179" s="558"/>
      <c r="H179" s="28"/>
    </row>
    <row r="180" spans="2:8" ht="12.75">
      <c r="B180" s="28"/>
      <c r="C180" s="28"/>
      <c r="D180" s="558" t="s">
        <v>148</v>
      </c>
      <c r="E180" s="558"/>
      <c r="F180" s="558"/>
      <c r="G180" s="558"/>
      <c r="H180" s="28"/>
    </row>
    <row r="181" spans="2:8" ht="12.75">
      <c r="B181" s="28"/>
      <c r="C181" s="28"/>
      <c r="D181" s="558" t="s">
        <v>149</v>
      </c>
      <c r="E181" s="558"/>
      <c r="F181" s="558"/>
      <c r="G181" s="558"/>
      <c r="H181" s="28"/>
    </row>
    <row r="182" spans="2:8" ht="12.75">
      <c r="B182" s="28"/>
      <c r="C182" s="28"/>
      <c r="D182" s="558" t="s">
        <v>150</v>
      </c>
      <c r="E182" s="558"/>
      <c r="F182" s="558"/>
      <c r="G182" s="558"/>
      <c r="H182" s="28"/>
    </row>
    <row r="183" spans="1:8" ht="15.75">
      <c r="A183" s="557" t="s">
        <v>151</v>
      </c>
      <c r="B183" s="557"/>
      <c r="C183" s="557"/>
      <c r="D183" s="557"/>
      <c r="E183" s="557"/>
      <c r="F183" s="557"/>
      <c r="G183" s="557"/>
      <c r="H183" s="557"/>
    </row>
  </sheetData>
  <sheetProtection/>
  <mergeCells count="489">
    <mergeCell ref="B106:E106"/>
    <mergeCell ref="G165:H165"/>
    <mergeCell ref="G166:H166"/>
    <mergeCell ref="J84:J85"/>
    <mergeCell ref="B144:E144"/>
    <mergeCell ref="I131:I132"/>
    <mergeCell ref="B164:F164"/>
    <mergeCell ref="I163:J163"/>
    <mergeCell ref="B162:F162"/>
    <mergeCell ref="G162:H162"/>
    <mergeCell ref="P84:P85"/>
    <mergeCell ref="J79:J80"/>
    <mergeCell ref="O67:O68"/>
    <mergeCell ref="N79:N80"/>
    <mergeCell ref="O79:O80"/>
    <mergeCell ref="O84:O85"/>
    <mergeCell ref="K79:K80"/>
    <mergeCell ref="M69:M70"/>
    <mergeCell ref="K69:K70"/>
    <mergeCell ref="M84:M85"/>
    <mergeCell ref="B137:E137"/>
    <mergeCell ref="I129:I130"/>
    <mergeCell ref="A136:A137"/>
    <mergeCell ref="B135:E135"/>
    <mergeCell ref="B127:E127"/>
    <mergeCell ref="G133:G135"/>
    <mergeCell ref="F133:F135"/>
    <mergeCell ref="A131:A132"/>
    <mergeCell ref="A129:A130"/>
    <mergeCell ref="B129:E129"/>
    <mergeCell ref="U121:U122"/>
    <mergeCell ref="V140:V141"/>
    <mergeCell ref="V121:V122"/>
    <mergeCell ref="I133:I135"/>
    <mergeCell ref="A138:K141"/>
    <mergeCell ref="O140:O141"/>
    <mergeCell ref="L140:M140"/>
    <mergeCell ref="L139:M139"/>
    <mergeCell ref="L138:M138"/>
    <mergeCell ref="R140:R141"/>
    <mergeCell ref="A183:H183"/>
    <mergeCell ref="D180:G180"/>
    <mergeCell ref="D179:G179"/>
    <mergeCell ref="A178:G178"/>
    <mergeCell ref="D182:G182"/>
    <mergeCell ref="U143:V143"/>
    <mergeCell ref="O143:P143"/>
    <mergeCell ref="B143:E143"/>
    <mergeCell ref="S143:T143"/>
    <mergeCell ref="D181:G181"/>
    <mergeCell ref="B90:E90"/>
    <mergeCell ref="B72:E72"/>
    <mergeCell ref="S144:T144"/>
    <mergeCell ref="T140:T141"/>
    <mergeCell ref="S140:S141"/>
    <mergeCell ref="L141:M141"/>
    <mergeCell ref="B91:E91"/>
    <mergeCell ref="B99:E99"/>
    <mergeCell ref="B128:E128"/>
    <mergeCell ref="P140:P141"/>
    <mergeCell ref="A176:I176"/>
    <mergeCell ref="D173:F173"/>
    <mergeCell ref="U144:V144"/>
    <mergeCell ref="B126:E126"/>
    <mergeCell ref="B124:E124"/>
    <mergeCell ref="B166:F166"/>
    <mergeCell ref="I164:J164"/>
    <mergeCell ref="U140:U141"/>
    <mergeCell ref="Q140:Q141"/>
    <mergeCell ref="D145:G145"/>
    <mergeCell ref="B107:E107"/>
    <mergeCell ref="B71:E71"/>
    <mergeCell ref="B142:E142"/>
    <mergeCell ref="D174:F174"/>
    <mergeCell ref="D172:F172"/>
    <mergeCell ref="D171:F171"/>
    <mergeCell ref="A168:H168"/>
    <mergeCell ref="A170:I170"/>
    <mergeCell ref="A167:F167"/>
    <mergeCell ref="B165:F165"/>
    <mergeCell ref="B163:F163"/>
    <mergeCell ref="G163:H163"/>
    <mergeCell ref="Q144:R144"/>
    <mergeCell ref="L162:T162"/>
    <mergeCell ref="L164:T164"/>
    <mergeCell ref="A160:J161"/>
    <mergeCell ref="L86:L87"/>
    <mergeCell ref="K88:K89"/>
    <mergeCell ref="I108:I110"/>
    <mergeCell ref="L165:T165"/>
    <mergeCell ref="M88:M89"/>
    <mergeCell ref="R88:R89"/>
    <mergeCell ref="T108:T110"/>
    <mergeCell ref="S108:S110"/>
    <mergeCell ref="K160:T161"/>
    <mergeCell ref="I162:J162"/>
    <mergeCell ref="Q121:Q122"/>
    <mergeCell ref="L167:T167"/>
    <mergeCell ref="G167:H167"/>
    <mergeCell ref="I167:J167"/>
    <mergeCell ref="I166:J166"/>
    <mergeCell ref="L166:T166"/>
    <mergeCell ref="I165:J165"/>
    <mergeCell ref="Q143:R143"/>
    <mergeCell ref="G164:H164"/>
    <mergeCell ref="O144:P144"/>
    <mergeCell ref="U67:U68"/>
    <mergeCell ref="V88:V89"/>
    <mergeCell ref="U88:U89"/>
    <mergeCell ref="V108:V110"/>
    <mergeCell ref="S88:S89"/>
    <mergeCell ref="B125:E125"/>
    <mergeCell ref="L88:L89"/>
    <mergeCell ref="R121:R122"/>
    <mergeCell ref="N88:N89"/>
    <mergeCell ref="O88:O89"/>
    <mergeCell ref="R84:R85"/>
    <mergeCell ref="Q86:Q87"/>
    <mergeCell ref="N86:N87"/>
    <mergeCell ref="Q88:Q89"/>
    <mergeCell ref="P88:P89"/>
    <mergeCell ref="V67:V68"/>
    <mergeCell ref="U86:U87"/>
    <mergeCell ref="U79:U80"/>
    <mergeCell ref="U69:U70"/>
    <mergeCell ref="V69:V70"/>
    <mergeCell ref="S86:S87"/>
    <mergeCell ref="V84:V85"/>
    <mergeCell ref="V86:V87"/>
    <mergeCell ref="O86:O87"/>
    <mergeCell ref="Q62:Q63"/>
    <mergeCell ref="U108:U110"/>
    <mergeCell ref="R108:R110"/>
    <mergeCell ref="U84:U85"/>
    <mergeCell ref="T86:T87"/>
    <mergeCell ref="T88:T89"/>
    <mergeCell ref="R69:R70"/>
    <mergeCell ref="T79:T80"/>
    <mergeCell ref="P86:P87"/>
    <mergeCell ref="V60:V61"/>
    <mergeCell ref="S62:S63"/>
    <mergeCell ref="T60:T61"/>
    <mergeCell ref="V62:V63"/>
    <mergeCell ref="U62:U63"/>
    <mergeCell ref="T62:T63"/>
    <mergeCell ref="U60:U61"/>
    <mergeCell ref="L121:L122"/>
    <mergeCell ref="M121:M122"/>
    <mergeCell ref="N121:N122"/>
    <mergeCell ref="S69:S70"/>
    <mergeCell ref="S79:S80"/>
    <mergeCell ref="S84:S85"/>
    <mergeCell ref="R86:R87"/>
    <mergeCell ref="Q69:Q70"/>
    <mergeCell ref="Q84:Q85"/>
    <mergeCell ref="Q79:Q80"/>
    <mergeCell ref="B130:E130"/>
    <mergeCell ref="O121:O122"/>
    <mergeCell ref="P121:P122"/>
    <mergeCell ref="B121:E122"/>
    <mergeCell ref="F121:F122"/>
    <mergeCell ref="A126:A127"/>
    <mergeCell ref="I126:I127"/>
    <mergeCell ref="K121:K122"/>
    <mergeCell ref="J121:J122"/>
    <mergeCell ref="I121:I122"/>
    <mergeCell ref="D117:F117"/>
    <mergeCell ref="B123:E123"/>
    <mergeCell ref="A108:A110"/>
    <mergeCell ref="F108:F110"/>
    <mergeCell ref="H121:H122"/>
    <mergeCell ref="H133:H135"/>
    <mergeCell ref="A121:A123"/>
    <mergeCell ref="G121:G122"/>
    <mergeCell ref="A133:A135"/>
    <mergeCell ref="B133:E133"/>
    <mergeCell ref="B108:E108"/>
    <mergeCell ref="B111:E111"/>
    <mergeCell ref="V79:V80"/>
    <mergeCell ref="J108:J110"/>
    <mergeCell ref="P108:P110"/>
    <mergeCell ref="Q108:Q110"/>
    <mergeCell ref="L108:L110"/>
    <mergeCell ref="N108:N110"/>
    <mergeCell ref="O108:O110"/>
    <mergeCell ref="B110:E110"/>
    <mergeCell ref="M108:M110"/>
    <mergeCell ref="K108:K110"/>
    <mergeCell ref="J69:J70"/>
    <mergeCell ref="O69:O70"/>
    <mergeCell ref="M86:M87"/>
    <mergeCell ref="K86:K87"/>
    <mergeCell ref="N69:N70"/>
    <mergeCell ref="L69:L70"/>
    <mergeCell ref="M79:M80"/>
    <mergeCell ref="L79:L80"/>
    <mergeCell ref="N84:N85"/>
    <mergeCell ref="AA69:AA70"/>
    <mergeCell ref="Y69:Y70"/>
    <mergeCell ref="W69:W70"/>
    <mergeCell ref="X69:X70"/>
    <mergeCell ref="Z69:Z70"/>
    <mergeCell ref="P79:P80"/>
    <mergeCell ref="T69:T70"/>
    <mergeCell ref="T84:T85"/>
    <mergeCell ref="R79:R80"/>
    <mergeCell ref="A62:A66"/>
    <mergeCell ref="B63:E63"/>
    <mergeCell ref="B62:E62"/>
    <mergeCell ref="B64:E64"/>
    <mergeCell ref="K84:K85"/>
    <mergeCell ref="L84:L85"/>
    <mergeCell ref="J67:J68"/>
    <mergeCell ref="K62:K63"/>
    <mergeCell ref="B75:E75"/>
    <mergeCell ref="B78:E78"/>
    <mergeCell ref="A86:A94"/>
    <mergeCell ref="F86:F87"/>
    <mergeCell ref="G86:G87"/>
    <mergeCell ref="B86:E86"/>
    <mergeCell ref="J88:J89"/>
    <mergeCell ref="B88:E88"/>
    <mergeCell ref="J86:J87"/>
    <mergeCell ref="B87:E87"/>
    <mergeCell ref="B89:E89"/>
    <mergeCell ref="B93:E93"/>
    <mergeCell ref="A60:A61"/>
    <mergeCell ref="I60:I61"/>
    <mergeCell ref="I67:I68"/>
    <mergeCell ref="J60:J61"/>
    <mergeCell ref="H67:H68"/>
    <mergeCell ref="J62:J63"/>
    <mergeCell ref="H62:H63"/>
    <mergeCell ref="F62:F63"/>
    <mergeCell ref="H60:H61"/>
    <mergeCell ref="F60:F61"/>
    <mergeCell ref="T67:T68"/>
    <mergeCell ref="A67:A68"/>
    <mergeCell ref="B67:E67"/>
    <mergeCell ref="B68:E68"/>
    <mergeCell ref="F67:F68"/>
    <mergeCell ref="R67:R68"/>
    <mergeCell ref="S67:S68"/>
    <mergeCell ref="K67:K68"/>
    <mergeCell ref="P67:P68"/>
    <mergeCell ref="P69:P70"/>
    <mergeCell ref="S43:S44"/>
    <mergeCell ref="Q60:Q61"/>
    <mergeCell ref="Q67:Q68"/>
    <mergeCell ref="T29:T30"/>
    <mergeCell ref="S40:S41"/>
    <mergeCell ref="P62:P63"/>
    <mergeCell ref="S60:S61"/>
    <mergeCell ref="R62:R63"/>
    <mergeCell ref="R60:R61"/>
    <mergeCell ref="L60:L61"/>
    <mergeCell ref="O43:O44"/>
    <mergeCell ref="M43:M44"/>
    <mergeCell ref="N43:N44"/>
    <mergeCell ref="L67:L68"/>
    <mergeCell ref="O60:O61"/>
    <mergeCell ref="M67:M68"/>
    <mergeCell ref="N67:N68"/>
    <mergeCell ref="L62:L63"/>
    <mergeCell ref="P60:P61"/>
    <mergeCell ref="M60:M61"/>
    <mergeCell ref="N62:N63"/>
    <mergeCell ref="O62:O63"/>
    <mergeCell ref="N24:N25"/>
    <mergeCell ref="L24:L25"/>
    <mergeCell ref="O40:O41"/>
    <mergeCell ref="M62:M63"/>
    <mergeCell ref="N60:N61"/>
    <mergeCell ref="L43:L44"/>
    <mergeCell ref="R40:R41"/>
    <mergeCell ref="N29:N30"/>
    <mergeCell ref="Q29:Q30"/>
    <mergeCell ref="R29:R30"/>
    <mergeCell ref="V43:V44"/>
    <mergeCell ref="P43:P44"/>
    <mergeCell ref="Q43:Q44"/>
    <mergeCell ref="U40:U41"/>
    <mergeCell ref="R43:R44"/>
    <mergeCell ref="V40:V41"/>
    <mergeCell ref="Q40:Q41"/>
    <mergeCell ref="T40:T41"/>
    <mergeCell ref="T43:T44"/>
    <mergeCell ref="H24:H25"/>
    <mergeCell ref="I24:I25"/>
    <mergeCell ref="U43:U44"/>
    <mergeCell ref="I40:I41"/>
    <mergeCell ref="L40:L41"/>
    <mergeCell ref="P40:P41"/>
    <mergeCell ref="N40:N41"/>
    <mergeCell ref="J40:J41"/>
    <mergeCell ref="K40:K41"/>
    <mergeCell ref="M40:M41"/>
    <mergeCell ref="H40:H41"/>
    <mergeCell ref="M29:M30"/>
    <mergeCell ref="L29:L30"/>
    <mergeCell ref="K29:K30"/>
    <mergeCell ref="J29:J30"/>
    <mergeCell ref="F24:F25"/>
    <mergeCell ref="V29:V30"/>
    <mergeCell ref="G24:G25"/>
    <mergeCell ref="K24:K25"/>
    <mergeCell ref="S24:S25"/>
    <mergeCell ref="M24:M25"/>
    <mergeCell ref="S29:S30"/>
    <mergeCell ref="Q24:Q25"/>
    <mergeCell ref="R24:R25"/>
    <mergeCell ref="U29:U30"/>
    <mergeCell ref="A40:A41"/>
    <mergeCell ref="B40:E41"/>
    <mergeCell ref="B42:E42"/>
    <mergeCell ref="B38:E38"/>
    <mergeCell ref="B34:E34"/>
    <mergeCell ref="V24:V25"/>
    <mergeCell ref="F29:F30"/>
    <mergeCell ref="G29:G30"/>
    <mergeCell ref="H29:H30"/>
    <mergeCell ref="I29:I30"/>
    <mergeCell ref="B30:E30"/>
    <mergeCell ref="B31:E31"/>
    <mergeCell ref="B26:E26"/>
    <mergeCell ref="B27:E27"/>
    <mergeCell ref="B28:E28"/>
    <mergeCell ref="B50:E50"/>
    <mergeCell ref="B43:E43"/>
    <mergeCell ref="B44:E44"/>
    <mergeCell ref="B29:E29"/>
    <mergeCell ref="A32:E32"/>
    <mergeCell ref="G69:G70"/>
    <mergeCell ref="I62:I63"/>
    <mergeCell ref="H69:H70"/>
    <mergeCell ref="G62:G63"/>
    <mergeCell ref="G67:G68"/>
    <mergeCell ref="I69:I70"/>
    <mergeCell ref="B65:E65"/>
    <mergeCell ref="B66:E66"/>
    <mergeCell ref="B61:E61"/>
    <mergeCell ref="B46:E46"/>
    <mergeCell ref="B54:E54"/>
    <mergeCell ref="B59:E59"/>
    <mergeCell ref="B51:E51"/>
    <mergeCell ref="B53:E53"/>
    <mergeCell ref="B49:E49"/>
    <mergeCell ref="B47:E47"/>
    <mergeCell ref="H43:H44"/>
    <mergeCell ref="I43:I44"/>
    <mergeCell ref="J43:J44"/>
    <mergeCell ref="K43:K44"/>
    <mergeCell ref="G43:G44"/>
    <mergeCell ref="G60:G61"/>
    <mergeCell ref="K60:K61"/>
    <mergeCell ref="F43:F44"/>
    <mergeCell ref="B45:E45"/>
    <mergeCell ref="B55:E55"/>
    <mergeCell ref="B48:E48"/>
    <mergeCell ref="B52:E52"/>
    <mergeCell ref="B60:E60"/>
    <mergeCell ref="F40:F41"/>
    <mergeCell ref="B35:E35"/>
    <mergeCell ref="G40:G41"/>
    <mergeCell ref="B36:E36"/>
    <mergeCell ref="B37:E37"/>
    <mergeCell ref="B39:E39"/>
    <mergeCell ref="B33:E33"/>
    <mergeCell ref="P24:P25"/>
    <mergeCell ref="P11:P12"/>
    <mergeCell ref="L11:L12"/>
    <mergeCell ref="O11:O12"/>
    <mergeCell ref="T24:T25"/>
    <mergeCell ref="O24:O25"/>
    <mergeCell ref="H11:H12"/>
    <mergeCell ref="I11:I12"/>
    <mergeCell ref="J24:J25"/>
    <mergeCell ref="U24:U25"/>
    <mergeCell ref="O29:O30"/>
    <mergeCell ref="P29:P30"/>
    <mergeCell ref="K11:K12"/>
    <mergeCell ref="M11:M12"/>
    <mergeCell ref="N11:N12"/>
    <mergeCell ref="K5:N6"/>
    <mergeCell ref="T8:T9"/>
    <mergeCell ref="U8:U9"/>
    <mergeCell ref="V8:V9"/>
    <mergeCell ref="S7:T7"/>
    <mergeCell ref="B11:E11"/>
    <mergeCell ref="F11:F12"/>
    <mergeCell ref="G11:G12"/>
    <mergeCell ref="B12:E12"/>
    <mergeCell ref="J11:J12"/>
    <mergeCell ref="O7:P7"/>
    <mergeCell ref="Q7:R7"/>
    <mergeCell ref="G7:G9"/>
    <mergeCell ref="O5:V6"/>
    <mergeCell ref="F7:F9"/>
    <mergeCell ref="A1:V1"/>
    <mergeCell ref="A5:A9"/>
    <mergeCell ref="B5:E9"/>
    <mergeCell ref="F5:H6"/>
    <mergeCell ref="I5:I9"/>
    <mergeCell ref="R8:R9"/>
    <mergeCell ref="L8:L9"/>
    <mergeCell ref="M8:M9"/>
    <mergeCell ref="J5:J9"/>
    <mergeCell ref="N8:N9"/>
    <mergeCell ref="A2:T2"/>
    <mergeCell ref="A3:V3"/>
    <mergeCell ref="A4:V4"/>
    <mergeCell ref="K7:K9"/>
    <mergeCell ref="L7:N7"/>
    <mergeCell ref="B21:E21"/>
    <mergeCell ref="B24:E25"/>
    <mergeCell ref="B22:E22"/>
    <mergeCell ref="B16:E16"/>
    <mergeCell ref="U7:V7"/>
    <mergeCell ref="S8:S9"/>
    <mergeCell ref="O8:O9"/>
    <mergeCell ref="P8:P9"/>
    <mergeCell ref="Q8:Q9"/>
    <mergeCell ref="B10:E10"/>
    <mergeCell ref="A24:A25"/>
    <mergeCell ref="A11:A12"/>
    <mergeCell ref="B14:E14"/>
    <mergeCell ref="B15:E15"/>
    <mergeCell ref="B17:E17"/>
    <mergeCell ref="B18:E18"/>
    <mergeCell ref="B19:E19"/>
    <mergeCell ref="B20:E20"/>
    <mergeCell ref="B23:E23"/>
    <mergeCell ref="B13:E13"/>
    <mergeCell ref="V11:V12"/>
    <mergeCell ref="T11:T12"/>
    <mergeCell ref="U11:U12"/>
    <mergeCell ref="Q11:Q12"/>
    <mergeCell ref="R11:R12"/>
    <mergeCell ref="S11:S12"/>
    <mergeCell ref="F88:F89"/>
    <mergeCell ref="B134:E134"/>
    <mergeCell ref="B131:E131"/>
    <mergeCell ref="B132:E132"/>
    <mergeCell ref="I84:I85"/>
    <mergeCell ref="B98:E98"/>
    <mergeCell ref="G88:G89"/>
    <mergeCell ref="H88:H89"/>
    <mergeCell ref="H84:H85"/>
    <mergeCell ref="G108:G110"/>
    <mergeCell ref="B100:E100"/>
    <mergeCell ref="B92:E92"/>
    <mergeCell ref="I79:I80"/>
    <mergeCell ref="I88:I89"/>
    <mergeCell ref="B95:E95"/>
    <mergeCell ref="G79:G80"/>
    <mergeCell ref="B94:E94"/>
    <mergeCell ref="I86:I87"/>
    <mergeCell ref="H86:H87"/>
    <mergeCell ref="H79:H80"/>
    <mergeCell ref="AD69:AD70"/>
    <mergeCell ref="AC69:AC70"/>
    <mergeCell ref="AB69:AB70"/>
    <mergeCell ref="B73:E73"/>
    <mergeCell ref="F69:F70"/>
    <mergeCell ref="B79:E79"/>
    <mergeCell ref="F79:F80"/>
    <mergeCell ref="B80:E80"/>
    <mergeCell ref="B69:E69"/>
    <mergeCell ref="B70:E70"/>
    <mergeCell ref="A74:A76"/>
    <mergeCell ref="B83:E83"/>
    <mergeCell ref="B82:E82"/>
    <mergeCell ref="A79:A85"/>
    <mergeCell ref="B81:E81"/>
    <mergeCell ref="B85:E85"/>
    <mergeCell ref="B77:E77"/>
    <mergeCell ref="B74:E74"/>
    <mergeCell ref="B84:E84"/>
    <mergeCell ref="B76:E76"/>
    <mergeCell ref="A69:A72"/>
    <mergeCell ref="A156:L156"/>
    <mergeCell ref="A158:L158"/>
    <mergeCell ref="A43:A44"/>
    <mergeCell ref="F84:F85"/>
    <mergeCell ref="G84:G85"/>
    <mergeCell ref="B96:E96"/>
    <mergeCell ref="B97:E97"/>
    <mergeCell ref="B109:E109"/>
    <mergeCell ref="B136:E13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rowBreaks count="1" manualBreakCount="1">
    <brk id="15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2017-09-28T02:55:50Z</cp:lastPrinted>
  <dcterms:created xsi:type="dcterms:W3CDTF">1996-10-08T23:32:33Z</dcterms:created>
  <dcterms:modified xsi:type="dcterms:W3CDTF">2023-05-19T06:12:28Z</dcterms:modified>
  <cp:category/>
  <cp:version/>
  <cp:contentType/>
  <cp:contentStatus/>
</cp:coreProperties>
</file>