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2760" windowWidth="9720" windowHeight="7320" activeTab="0"/>
  </bookViews>
  <sheets>
    <sheet name="СиХНП" sheetId="1" r:id="rId1"/>
  </sheets>
  <definedNames>
    <definedName name="_xlnm.Print_Area" localSheetId="0">'СиХНП'!$A$1:$V$204</definedName>
  </definedNames>
  <calcPr fullCalcOnLoad="1"/>
</workbook>
</file>

<file path=xl/sharedStrings.xml><?xml version="1.0" encoding="utf-8"?>
<sst xmlns="http://schemas.openxmlformats.org/spreadsheetml/2006/main" count="310" uniqueCount="270">
  <si>
    <t>8</t>
  </si>
  <si>
    <t>4</t>
  </si>
  <si>
    <t>5</t>
  </si>
  <si>
    <t>аттестация</t>
  </si>
  <si>
    <t>(преддипломная)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</si>
  <si>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</si>
  <si>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</si>
  <si>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</si>
  <si>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</si>
  <si>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</si>
  <si>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</si>
  <si>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</si>
  <si>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</si>
  <si>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</si>
  <si>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</si>
  <si>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</si>
  <si>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</si>
  <si>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</si>
  <si>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</si>
  <si>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</si>
  <si>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</si>
  <si>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</si>
  <si>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</si>
  <si>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</si>
  <si>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</si>
  <si>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</si>
  <si>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</si>
  <si>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</si>
  <si>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</si>
  <si>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</si>
  <si>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</si>
  <si>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</si>
  <si>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</si>
  <si>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</si>
  <si>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</si>
  <si>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</si>
  <si>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Литература</t>
  </si>
  <si>
    <t>История мировой культуры</t>
  </si>
  <si>
    <t>История</t>
  </si>
  <si>
    <t>Музыкальная литература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</si>
  <si>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</si>
  <si>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</si>
  <si>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</si>
  <si>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</si>
  <si>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</si>
  <si>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</si>
  <si>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</si>
  <si>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</si>
  <si>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</si>
  <si>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</si>
  <si>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</si>
  <si>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</si>
  <si>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</si>
  <si>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</si>
  <si>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</si>
  <si>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</si>
  <si>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</si>
  <si>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</si>
  <si>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</si>
  <si>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</si>
  <si>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Педагогическая деятельность</t>
  </si>
  <si>
    <t>Педагогические основы преподавания</t>
  </si>
  <si>
    <t>6</t>
  </si>
  <si>
    <t>творческих дисциплин</t>
  </si>
  <si>
    <t xml:space="preserve">Учебно-методическое обеспечение </t>
  </si>
  <si>
    <t>учебного процесса</t>
  </si>
  <si>
    <t>ПМ.03</t>
  </si>
  <si>
    <t>Организационная деятельность</t>
  </si>
  <si>
    <t>УП.00</t>
  </si>
  <si>
    <t>Учебная практика</t>
  </si>
  <si>
    <t>УП.01</t>
  </si>
  <si>
    <t>УП.02</t>
  </si>
  <si>
    <t>УП.03</t>
  </si>
  <si>
    <t>К.01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</si>
  <si>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</si>
  <si>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</si>
  <si>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</si>
  <si>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</si>
  <si>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</si>
  <si>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</si>
  <si>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</si>
  <si>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</si>
  <si>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</si>
  <si>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</si>
  <si>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Исполнительская практика</t>
  </si>
  <si>
    <t>Педагогическая практика</t>
  </si>
  <si>
    <t>Преддипломная практика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</si>
  <si>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</si>
  <si>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</si>
  <si>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</si>
  <si>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</si>
  <si>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</si>
  <si>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</si>
  <si>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Музыкальная грамота</t>
  </si>
  <si>
    <t>УП.04</t>
  </si>
  <si>
    <t>Квалификации: артист-вокалист, преподаватель, руководитель народного коллектива</t>
  </si>
  <si>
    <t>Народная музыкальная культура</t>
  </si>
  <si>
    <t xml:space="preserve">УЧЕБНЫЙ ПЛАН </t>
  </si>
  <si>
    <t>2,4,6</t>
  </si>
  <si>
    <t>1,3,5</t>
  </si>
  <si>
    <t>ОП.02</t>
  </si>
  <si>
    <t>ОП.03</t>
  </si>
  <si>
    <t>ОП.04</t>
  </si>
  <si>
    <t>ОП.05</t>
  </si>
  <si>
    <t>ОП.06</t>
  </si>
  <si>
    <t>ОП.07</t>
  </si>
  <si>
    <t>Музыкальная информатика</t>
  </si>
  <si>
    <t>ОП.08</t>
  </si>
  <si>
    <t>5, 6</t>
  </si>
  <si>
    <t>МДК.01.01</t>
  </si>
  <si>
    <t>МДК.01.02</t>
  </si>
  <si>
    <t>ПМ.02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</si>
  <si>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</si>
  <si>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</si>
  <si>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</si>
  <si>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</si>
  <si>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 xml:space="preserve">Методика преподавания </t>
  </si>
  <si>
    <t>вокальных дисциплин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</si>
  <si>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</si>
  <si>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</si>
  <si>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</si>
  <si>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</si>
  <si>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</si>
  <si>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</si>
  <si>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</si>
  <si>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</si>
  <si>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</si>
  <si>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</si>
  <si>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</si>
  <si>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</si>
  <si>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</si>
  <si>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</si>
  <si>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</si>
  <si>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</si>
  <si>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</si>
  <si>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</si>
  <si>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</si>
  <si>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Экз.</t>
  </si>
  <si>
    <t>Зач.</t>
  </si>
  <si>
    <t>Контр.</t>
  </si>
  <si>
    <t>раб.</t>
  </si>
  <si>
    <t>Исполнительская деятельность</t>
  </si>
  <si>
    <t>Ансамблевое пение</t>
  </si>
  <si>
    <t>Актёрское мастерство</t>
  </si>
  <si>
    <t xml:space="preserve">Физическая культура </t>
  </si>
  <si>
    <t>(сценическое движение)</t>
  </si>
  <si>
    <t>Народное творчество и</t>
  </si>
  <si>
    <t>фольклорные традиции</t>
  </si>
  <si>
    <t>МДК.03.01</t>
  </si>
  <si>
    <t>Режиссура народной песни</t>
  </si>
  <si>
    <t>МДК 02.01</t>
  </si>
  <si>
    <t>МДК 02.02</t>
  </si>
  <si>
    <t>Областные певческие стили</t>
  </si>
  <si>
    <t>Расшифровка народной песни</t>
  </si>
  <si>
    <t>Аранжировка народной песни</t>
  </si>
  <si>
    <t>МДК.03.02</t>
  </si>
  <si>
    <t>Основы менеджмента</t>
  </si>
  <si>
    <t>Фортепиано</t>
  </si>
  <si>
    <t>Основы народной хореографии</t>
  </si>
  <si>
    <t>народного оркестра</t>
  </si>
  <si>
    <t xml:space="preserve">Изучение и освоение инструментов  </t>
  </si>
  <si>
    <t>Хоровой класс</t>
  </si>
  <si>
    <t>Ансамблевое исполнительство</t>
  </si>
  <si>
    <t>музыкального восприятия</t>
  </si>
  <si>
    <t>Всего</t>
  </si>
  <si>
    <t xml:space="preserve">форм </t>
  </si>
  <si>
    <t>контроля:</t>
  </si>
  <si>
    <t xml:space="preserve">Методика работы с </t>
  </si>
  <si>
    <t>творческим коллективом</t>
  </si>
  <si>
    <t>5.-7</t>
  </si>
  <si>
    <t>3, 4, 6</t>
  </si>
  <si>
    <t>Дирижирование</t>
  </si>
  <si>
    <t>Чтение ансамблевых и хоровых партитур</t>
  </si>
  <si>
    <t>1-3</t>
  </si>
  <si>
    <t>3</t>
  </si>
  <si>
    <t>7</t>
  </si>
  <si>
    <t>1.-4</t>
  </si>
  <si>
    <t xml:space="preserve">Организация управленческой и </t>
  </si>
  <si>
    <t>творческой деятельности</t>
  </si>
  <si>
    <t>МДК.03.03</t>
  </si>
  <si>
    <t>2 нед.</t>
  </si>
  <si>
    <t>по специальности 53.02.05  Сольное и хоровое народное пение</t>
  </si>
  <si>
    <t>Недельная нагрузка обучающегося по циклу</t>
  </si>
  <si>
    <t>Макс. учебн. нагрузка, часов</t>
  </si>
  <si>
    <t xml:space="preserve">Самост. учебн. нагрузка, часов  </t>
  </si>
  <si>
    <t>ОП.00</t>
  </si>
  <si>
    <t>ОП.09</t>
  </si>
  <si>
    <t>ОП.10</t>
  </si>
  <si>
    <t>Башкирский язык</t>
  </si>
  <si>
    <t>Недельная нагрузка обучающегося по модулю</t>
  </si>
  <si>
    <t>Дирижирование, чтение хоровых и</t>
  </si>
  <si>
    <t>ансамблевых партитур</t>
  </si>
  <si>
    <t>Основы сценической подготовки</t>
  </si>
  <si>
    <t>Недельная нагрузка обучающегося по УП</t>
  </si>
  <si>
    <t>МДК.01.03</t>
  </si>
  <si>
    <t>Общая недельная нагрузка обучающегося</t>
  </si>
  <si>
    <t>ПА.00</t>
  </si>
  <si>
    <t>Промежуточная аттестация</t>
  </si>
  <si>
    <t>13 нед.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</si>
  <si>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</si>
  <si>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</si>
  <si>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>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</si>
  <si>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</si>
  <si>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</si>
  <si>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</si>
  <si>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1, 2,3</t>
  </si>
  <si>
    <t>1.-3</t>
  </si>
  <si>
    <t>1.-5</t>
  </si>
  <si>
    <t>1,2,4,5,6</t>
  </si>
  <si>
    <t>8.</t>
  </si>
  <si>
    <t>и народное творчество</t>
  </si>
  <si>
    <t>1.-7</t>
  </si>
  <si>
    <t>2,4,5,6</t>
  </si>
  <si>
    <t>1,3,7</t>
  </si>
  <si>
    <t>Консультации на человека - 4 часа в год (всего  16 часов)</t>
  </si>
  <si>
    <t>(по профилю специальности)</t>
  </si>
  <si>
    <t>"Педагогическая деятельность"</t>
  </si>
  <si>
    <t>Государственная итоговая</t>
  </si>
  <si>
    <t>К</t>
  </si>
  <si>
    <t>Консультации</t>
  </si>
  <si>
    <t xml:space="preserve">Общеобразовательный </t>
  </si>
  <si>
    <t>учебный цикл</t>
  </si>
  <si>
    <t>Обязательная часть учебных циклов ППССЗ</t>
  </si>
  <si>
    <t>Всего часов обучения по циклам ППССЗ</t>
  </si>
  <si>
    <t xml:space="preserve">включая общеобразовательный </t>
  </si>
  <si>
    <t>ПМ.01</t>
  </si>
  <si>
    <t>Всего часов обцчения по циклам ППССЗ,</t>
  </si>
  <si>
    <t>Хоровое и ансамблевое пение</t>
  </si>
  <si>
    <t xml:space="preserve">Хоровое  пение </t>
  </si>
  <si>
    <t>Хоровое пение</t>
  </si>
  <si>
    <t xml:space="preserve">"Исполнение концертной программы с </t>
  </si>
  <si>
    <t>участием в ансамблевых и хоровых номерах"</t>
  </si>
  <si>
    <t>Профессиональный учебный цикл</t>
  </si>
  <si>
    <t>1-3,5,7,8</t>
  </si>
  <si>
    <t>1-5,6.8</t>
  </si>
  <si>
    <t>4,5,7</t>
  </si>
  <si>
    <t>6, 8</t>
  </si>
  <si>
    <t>6. - 8</t>
  </si>
  <si>
    <t>5.- 8</t>
  </si>
  <si>
    <t>5.- 7</t>
  </si>
  <si>
    <t>Учебная практика по педагогической работе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</si>
  <si>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</si>
  <si>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</si>
  <si>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</si>
  <si>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</si>
  <si>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</si>
  <si>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</si>
  <si>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</si>
  <si>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</si>
  <si>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</si>
  <si>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</si>
  <si>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</si>
  <si>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</si>
  <si>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</si>
  <si>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</si>
  <si>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</si>
  <si>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</si>
  <si>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</si>
  <si>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</si>
  <si>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</si>
  <si>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Обществознание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</si>
  <si>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</si>
  <si>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</si>
  <si>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</si>
  <si>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</si>
  <si>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>1,2,3</t>
  </si>
  <si>
    <t>Хоровое пение (в том числе учебная</t>
  </si>
  <si>
    <t>практика по педагогической работе)</t>
  </si>
  <si>
    <t xml:space="preserve">работы - </t>
  </si>
  <si>
    <t>Хоровое народное пение. 2023 - 2024 учебный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</si>
</sst>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 Cyr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9" fontId="16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wrapText="1"/>
    </xf>
    <xf numFmtId="0" fontId="11" fillId="0" borderId="10" xfId="0" applyFont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center"/>
    </xf>
    <xf numFmtId="49" fontId="16" fillId="0" borderId="1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16" fontId="16" fillId="0" borderId="1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25" xfId="53" applyNumberFormat="1" applyFont="1" applyFill="1" applyBorder="1" applyAlignment="1">
      <alignment horizontal="center" vertical="center"/>
      <protection/>
    </xf>
    <xf numFmtId="49" fontId="10" fillId="0" borderId="27" xfId="53" applyNumberFormat="1" applyFont="1" applyFill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16" fillId="0" borderId="29" xfId="53" applyFont="1" applyBorder="1" applyAlignment="1">
      <alignment horizontal="center" vertical="center"/>
      <protection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0" fillId="0" borderId="11" xfId="5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10" fillId="0" borderId="11" xfId="53" applyNumberFormat="1" applyFont="1" applyBorder="1" applyAlignment="1">
      <alignment horizontal="center" vertical="center"/>
      <protection/>
    </xf>
    <xf numFmtId="49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NumberFormat="1" applyFont="1" applyBorder="1" applyAlignment="1">
      <alignment horizontal="center" vertical="center"/>
      <protection/>
    </xf>
    <xf numFmtId="0" fontId="31" fillId="0" borderId="2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5" fillId="0" borderId="28" xfId="0" applyFont="1" applyBorder="1" applyAlignment="1">
      <alignment/>
    </xf>
    <xf numFmtId="49" fontId="9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49" fontId="34" fillId="0" borderId="10" xfId="0" applyNumberFormat="1" applyFont="1" applyBorder="1" applyAlignment="1">
      <alignment/>
    </xf>
    <xf numFmtId="49" fontId="34" fillId="0" borderId="28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7" fillId="0" borderId="12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8" fillId="33" borderId="10" xfId="53" applyFont="1" applyFill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1" fillId="0" borderId="12" xfId="53" applyFont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6" fillId="0" borderId="11" xfId="5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49" fontId="16" fillId="0" borderId="13" xfId="53" applyNumberFormat="1" applyFont="1" applyBorder="1" applyAlignment="1">
      <alignment horizontal="center" vertical="center" wrapText="1"/>
      <protection/>
    </xf>
    <xf numFmtId="16" fontId="16" fillId="0" borderId="10" xfId="53" applyNumberFormat="1" applyFont="1" applyBorder="1" applyAlignment="1">
      <alignment horizontal="center" vertical="center" wrapText="1"/>
      <protection/>
    </xf>
    <xf numFmtId="0" fontId="16" fillId="0" borderId="28" xfId="53" applyFont="1" applyBorder="1" applyAlignment="1">
      <alignment horizontal="left" vertical="center" wrapText="1"/>
      <protection/>
    </xf>
    <xf numFmtId="0" fontId="16" fillId="0" borderId="0" xfId="53" applyFont="1" applyBorder="1" applyAlignment="1">
      <alignment horizontal="left" vertical="center" wrapText="1"/>
      <protection/>
    </xf>
    <xf numFmtId="0" fontId="16" fillId="0" borderId="24" xfId="53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8" fillId="33" borderId="11" xfId="53" applyFont="1" applyFill="1" applyBorder="1" applyAlignment="1">
      <alignment horizontal="center" vertical="center"/>
      <protection/>
    </xf>
    <xf numFmtId="0" fontId="8" fillId="33" borderId="14" xfId="53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6" fillId="0" borderId="29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9" fillId="0" borderId="29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25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27" fillId="0" borderId="28" xfId="53" applyFont="1" applyBorder="1" applyAlignment="1">
      <alignment horizontal="left"/>
      <protection/>
    </xf>
    <xf numFmtId="0" fontId="27" fillId="0" borderId="0" xfId="53" applyFont="1" applyBorder="1" applyAlignment="1">
      <alignment horizontal="left"/>
      <protection/>
    </xf>
    <xf numFmtId="0" fontId="27" fillId="0" borderId="24" xfId="53" applyFont="1" applyBorder="1" applyAlignment="1">
      <alignment horizontal="left"/>
      <protection/>
    </xf>
    <xf numFmtId="0" fontId="9" fillId="0" borderId="2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16" fillId="0" borderId="11" xfId="53" applyFont="1" applyFill="1" applyBorder="1" applyAlignment="1">
      <alignment horizontal="center" vertical="center"/>
      <protection/>
    </xf>
    <xf numFmtId="0" fontId="16" fillId="0" borderId="14" xfId="53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53" applyFont="1" applyBorder="1" applyAlignment="1">
      <alignment horizontal="center" vertical="center"/>
      <protection/>
    </xf>
    <xf numFmtId="0" fontId="16" fillId="0" borderId="14" xfId="53" applyFont="1" applyBorder="1" applyAlignment="1">
      <alignment horizontal="center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1" xfId="53" applyNumberFormat="1" applyFont="1" applyBorder="1" applyAlignment="1">
      <alignment horizontal="center" vertical="center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6" fillId="0" borderId="35" xfId="53" applyFont="1" applyBorder="1" applyAlignment="1">
      <alignment horizontal="center" vertical="center"/>
      <protection/>
    </xf>
    <xf numFmtId="0" fontId="16" fillId="0" borderId="35" xfId="53" applyFont="1" applyFill="1" applyBorder="1" applyAlignment="1">
      <alignment horizontal="center" vertical="center"/>
      <protection/>
    </xf>
    <xf numFmtId="0" fontId="10" fillId="0" borderId="11" xfId="53" applyNumberFormat="1" applyFont="1" applyFill="1" applyBorder="1" applyAlignment="1">
      <alignment horizontal="center" vertical="center"/>
      <protection/>
    </xf>
    <xf numFmtId="49" fontId="10" fillId="0" borderId="14" xfId="53" applyNumberFormat="1" applyFont="1" applyFill="1" applyBorder="1" applyAlignment="1">
      <alignment horizontal="center" vertical="center"/>
      <protection/>
    </xf>
    <xf numFmtId="0" fontId="16" fillId="0" borderId="1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7" fillId="0" borderId="29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4" fillId="0" borderId="15" xfId="53" applyFont="1" applyBorder="1" applyAlignment="1">
      <alignment horizontal="left" wrapText="1"/>
      <protection/>
    </xf>
    <xf numFmtId="0" fontId="13" fillId="0" borderId="25" xfId="53" applyFont="1" applyBorder="1" applyAlignment="1">
      <alignment horizontal="left" wrapText="1"/>
      <protection/>
    </xf>
    <xf numFmtId="0" fontId="13" fillId="0" borderId="26" xfId="53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29" xfId="53" applyFont="1" applyBorder="1" applyAlignment="1">
      <alignment horizontal="left" vertical="center" wrapText="1"/>
      <protection/>
    </xf>
    <xf numFmtId="0" fontId="16" fillId="0" borderId="34" xfId="53" applyFont="1" applyBorder="1" applyAlignment="1">
      <alignment horizontal="left" vertical="center" wrapText="1"/>
      <protection/>
    </xf>
    <xf numFmtId="0" fontId="16" fillId="0" borderId="13" xfId="53" applyFont="1" applyBorder="1" applyAlignment="1">
      <alignment horizontal="left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7" fillId="0" borderId="15" xfId="53" applyFont="1" applyBorder="1" applyAlignment="1">
      <alignment horizontal="left"/>
      <protection/>
    </xf>
    <xf numFmtId="0" fontId="27" fillId="0" borderId="25" xfId="53" applyFont="1" applyBorder="1" applyAlignment="1">
      <alignment horizontal="left"/>
      <protection/>
    </xf>
    <xf numFmtId="0" fontId="27" fillId="0" borderId="26" xfId="53" applyFont="1" applyBorder="1" applyAlignment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7" fillId="0" borderId="29" xfId="53" applyFont="1" applyBorder="1" applyAlignment="1">
      <alignment horizontal="left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7" fillId="0" borderId="16" xfId="53" applyFont="1" applyBorder="1" applyAlignment="1">
      <alignment horizontal="left"/>
      <protection/>
    </xf>
    <xf numFmtId="0" fontId="27" fillId="0" borderId="27" xfId="53" applyFont="1" applyBorder="1" applyAlignment="1">
      <alignment horizontal="left"/>
      <protection/>
    </xf>
    <xf numFmtId="0" fontId="27" fillId="0" borderId="22" xfId="53" applyFont="1" applyBorder="1" applyAlignment="1">
      <alignment horizontal="left"/>
      <protection/>
    </xf>
    <xf numFmtId="0" fontId="13" fillId="0" borderId="29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21" fillId="0" borderId="0" xfId="53" applyFont="1" applyAlignment="1">
      <alignment horizontal="left"/>
      <protection/>
    </xf>
    <xf numFmtId="0" fontId="21" fillId="0" borderId="0" xfId="53" applyFont="1" applyBorder="1" applyAlignment="1">
      <alignment vertical="center"/>
      <protection/>
    </xf>
    <xf numFmtId="0" fontId="25" fillId="0" borderId="0" xfId="53" applyFont="1" applyAlignment="1">
      <alignment horizontal="center"/>
      <protection/>
    </xf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6" fillId="0" borderId="15" xfId="53" applyFont="1" applyBorder="1" applyAlignment="1">
      <alignment horizontal="left" vertical="center" wrapText="1"/>
      <protection/>
    </xf>
    <xf numFmtId="0" fontId="16" fillId="0" borderId="25" xfId="53" applyFont="1" applyBorder="1" applyAlignment="1">
      <alignment horizontal="left" vertical="center" wrapText="1"/>
      <protection/>
    </xf>
    <xf numFmtId="0" fontId="16" fillId="0" borderId="26" xfId="53" applyFont="1" applyBorder="1" applyAlignment="1">
      <alignment horizontal="left" vertical="center" wrapText="1"/>
      <protection/>
    </xf>
    <xf numFmtId="0" fontId="25" fillId="33" borderId="15" xfId="53" applyFont="1" applyFill="1" applyBorder="1" applyAlignment="1">
      <alignment horizontal="center" vertical="center" wrapText="1"/>
      <protection/>
    </xf>
    <xf numFmtId="0" fontId="25" fillId="33" borderId="25" xfId="53" applyFont="1" applyFill="1" applyBorder="1" applyAlignment="1">
      <alignment horizontal="center" vertical="center" wrapText="1"/>
      <protection/>
    </xf>
    <xf numFmtId="0" fontId="25" fillId="33" borderId="26" xfId="53" applyFont="1" applyFill="1" applyBorder="1" applyAlignment="1">
      <alignment horizontal="center" vertical="center" wrapText="1"/>
      <protection/>
    </xf>
    <xf numFmtId="0" fontId="25" fillId="33" borderId="28" xfId="53" applyFont="1" applyFill="1" applyBorder="1" applyAlignment="1">
      <alignment horizontal="center" vertical="center" wrapText="1"/>
      <protection/>
    </xf>
    <xf numFmtId="0" fontId="25" fillId="33" borderId="0" xfId="53" applyFont="1" applyFill="1" applyBorder="1" applyAlignment="1">
      <alignment horizontal="center" vertical="center" wrapText="1"/>
      <protection/>
    </xf>
    <xf numFmtId="0" fontId="25" fillId="33" borderId="24" xfId="53" applyFont="1" applyFill="1" applyBorder="1" applyAlignment="1">
      <alignment horizontal="center" vertical="center" wrapText="1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5" fillId="33" borderId="27" xfId="53" applyFont="1" applyFill="1" applyBorder="1" applyAlignment="1">
      <alignment horizontal="center" vertical="center" wrapText="1"/>
      <protection/>
    </xf>
    <xf numFmtId="0" fontId="25" fillId="33" borderId="22" xfId="53" applyFont="1" applyFill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left" vertical="center" wrapText="1"/>
    </xf>
    <xf numFmtId="1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right" vertical="center"/>
    </xf>
    <xf numFmtId="49" fontId="9" fillId="0" borderId="34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2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29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9" xfId="53" applyFont="1" applyBorder="1" applyAlignment="1">
      <alignment horizontal="left" vertical="center"/>
      <protection/>
    </xf>
    <xf numFmtId="0" fontId="16" fillId="0" borderId="34" xfId="53" applyFont="1" applyBorder="1" applyAlignment="1">
      <alignment horizontal="left" vertical="center"/>
      <protection/>
    </xf>
    <xf numFmtId="0" fontId="16" fillId="0" borderId="13" xfId="53" applyFont="1" applyBorder="1" applyAlignment="1">
      <alignment horizontal="left" vertical="center"/>
      <protection/>
    </xf>
    <xf numFmtId="0" fontId="16" fillId="0" borderId="29" xfId="0" applyFont="1" applyBorder="1" applyAlignment="1">
      <alignment horizontal="left" wrapText="1"/>
    </xf>
    <xf numFmtId="0" fontId="16" fillId="0" borderId="34" xfId="0" applyFont="1" applyBorder="1" applyAlignment="1">
      <alignment horizontal="left" wrapText="1"/>
    </xf>
    <xf numFmtId="0" fontId="16" fillId="0" borderId="29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6" fillId="0" borderId="29" xfId="53" applyFont="1" applyBorder="1" applyAlignment="1">
      <alignment horizontal="left" wrapText="1"/>
      <protection/>
    </xf>
    <xf numFmtId="0" fontId="16" fillId="0" borderId="34" xfId="53" applyFont="1" applyBorder="1" applyAlignment="1">
      <alignment horizontal="left" wrapText="1"/>
      <protection/>
    </xf>
    <xf numFmtId="0" fontId="16" fillId="0" borderId="13" xfId="53" applyFont="1" applyBorder="1" applyAlignment="1">
      <alignment horizontal="left" wrapText="1"/>
      <protection/>
    </xf>
    <xf numFmtId="0" fontId="7" fillId="0" borderId="16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9" fillId="0" borderId="1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7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6" fillId="0" borderId="29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1" xfId="53" applyNumberFormat="1" applyFont="1" applyBorder="1" applyAlignment="1">
      <alignment horizontal="center" vertical="center" wrapText="1"/>
      <protection/>
    </xf>
    <xf numFmtId="49" fontId="16" fillId="0" borderId="14" xfId="53" applyNumberFormat="1" applyFont="1" applyBorder="1" applyAlignment="1">
      <alignment horizontal="center" vertical="center" wrapText="1"/>
      <protection/>
    </xf>
    <xf numFmtId="0" fontId="19" fillId="0" borderId="29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5" fillId="0" borderId="0" xfId="53" applyFont="1" applyBorder="1" applyAlignment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1" fillId="0" borderId="4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8.57421875" style="0" customWidth="1"/>
    <col min="2" max="2" width="7.8515625" style="0" customWidth="1"/>
    <col min="3" max="4" width="8.28125" style="0" customWidth="1"/>
    <col min="5" max="5" width="12.7109375" style="0" customWidth="1"/>
    <col min="6" max="6" width="5.8515625" style="0" customWidth="1"/>
    <col min="7" max="7" width="7.140625" style="0" customWidth="1"/>
    <col min="8" max="8" width="7.421875" style="0" customWidth="1"/>
    <col min="9" max="9" width="7.28125" style="0" customWidth="1"/>
    <col min="10" max="10" width="7.421875" style="0" customWidth="1"/>
    <col min="11" max="11" width="6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640" t="s">
        <v>97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</row>
    <row r="2" spans="1:22" s="56" customFormat="1" ht="15">
      <c r="A2" s="568" t="s">
        <v>181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5"/>
      <c r="V2" s="55"/>
    </row>
    <row r="3" spans="1:22" s="12" customFormat="1" ht="15">
      <c r="A3" s="570" t="s">
        <v>269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</row>
    <row r="4" spans="1:22" ht="12.75">
      <c r="A4" s="572" t="s">
        <v>95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 customHeight="1">
      <c r="A5" s="560" t="s">
        <v>5</v>
      </c>
      <c r="B5" s="560" t="s">
        <v>6</v>
      </c>
      <c r="C5" s="560"/>
      <c r="D5" s="560"/>
      <c r="E5" s="559"/>
      <c r="F5" s="573" t="s">
        <v>7</v>
      </c>
      <c r="G5" s="574"/>
      <c r="H5" s="575"/>
      <c r="I5" s="492" t="s">
        <v>183</v>
      </c>
      <c r="J5" s="492" t="s">
        <v>184</v>
      </c>
      <c r="K5" s="573" t="s">
        <v>8</v>
      </c>
      <c r="L5" s="574"/>
      <c r="M5" s="574"/>
      <c r="N5" s="575"/>
      <c r="O5" s="573" t="s">
        <v>9</v>
      </c>
      <c r="P5" s="574"/>
      <c r="Q5" s="574"/>
      <c r="R5" s="574"/>
      <c r="S5" s="574"/>
      <c r="T5" s="574"/>
      <c r="U5" s="574"/>
      <c r="V5" s="575"/>
    </row>
    <row r="6" spans="1:22" ht="12.75">
      <c r="A6" s="560"/>
      <c r="B6" s="560"/>
      <c r="C6" s="560"/>
      <c r="D6" s="560"/>
      <c r="E6" s="559"/>
      <c r="F6" s="576"/>
      <c r="G6" s="577"/>
      <c r="H6" s="578"/>
      <c r="I6" s="493"/>
      <c r="J6" s="493"/>
      <c r="K6" s="576"/>
      <c r="L6" s="577"/>
      <c r="M6" s="577"/>
      <c r="N6" s="578"/>
      <c r="O6" s="576"/>
      <c r="P6" s="577"/>
      <c r="Q6" s="577"/>
      <c r="R6" s="577"/>
      <c r="S6" s="577"/>
      <c r="T6" s="577"/>
      <c r="U6" s="577"/>
      <c r="V6" s="578"/>
    </row>
    <row r="7" spans="1:22" ht="12.75" customHeight="1">
      <c r="A7" s="560"/>
      <c r="B7" s="560"/>
      <c r="C7" s="560"/>
      <c r="D7" s="560"/>
      <c r="E7" s="559"/>
      <c r="F7" s="492" t="s">
        <v>10</v>
      </c>
      <c r="G7" s="493" t="s">
        <v>11</v>
      </c>
      <c r="H7" s="4" t="s">
        <v>12</v>
      </c>
      <c r="I7" s="493"/>
      <c r="J7" s="493"/>
      <c r="K7" s="492" t="s">
        <v>13</v>
      </c>
      <c r="L7" s="559" t="s">
        <v>14</v>
      </c>
      <c r="M7" s="579"/>
      <c r="N7" s="565"/>
      <c r="O7" s="559" t="s">
        <v>15</v>
      </c>
      <c r="P7" s="565"/>
      <c r="Q7" s="559" t="s">
        <v>16</v>
      </c>
      <c r="R7" s="565"/>
      <c r="S7" s="559" t="s">
        <v>17</v>
      </c>
      <c r="T7" s="565"/>
      <c r="U7" s="560" t="s">
        <v>18</v>
      </c>
      <c r="V7" s="560"/>
    </row>
    <row r="8" spans="1:22" ht="12.75">
      <c r="A8" s="560"/>
      <c r="B8" s="560"/>
      <c r="C8" s="560"/>
      <c r="D8" s="560"/>
      <c r="E8" s="559"/>
      <c r="F8" s="580"/>
      <c r="G8" s="580"/>
      <c r="H8" s="6" t="s">
        <v>19</v>
      </c>
      <c r="I8" s="493"/>
      <c r="J8" s="493"/>
      <c r="K8" s="493"/>
      <c r="L8" s="492" t="s">
        <v>20</v>
      </c>
      <c r="M8" s="492" t="s">
        <v>21</v>
      </c>
      <c r="N8" s="492" t="s">
        <v>22</v>
      </c>
      <c r="O8" s="492" t="s">
        <v>23</v>
      </c>
      <c r="P8" s="492" t="s">
        <v>24</v>
      </c>
      <c r="Q8" s="492" t="s">
        <v>25</v>
      </c>
      <c r="R8" s="492" t="s">
        <v>26</v>
      </c>
      <c r="S8" s="492" t="s">
        <v>27</v>
      </c>
      <c r="T8" s="492" t="s">
        <v>28</v>
      </c>
      <c r="U8" s="560" t="s">
        <v>29</v>
      </c>
      <c r="V8" s="560" t="s">
        <v>30</v>
      </c>
    </row>
    <row r="9" spans="1:22" ht="9.75" customHeight="1">
      <c r="A9" s="560"/>
      <c r="B9" s="560"/>
      <c r="C9" s="560"/>
      <c r="D9" s="560"/>
      <c r="E9" s="559"/>
      <c r="F9" s="581"/>
      <c r="G9" s="581"/>
      <c r="H9" s="8" t="s">
        <v>31</v>
      </c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560"/>
      <c r="V9" s="560"/>
    </row>
    <row r="10" spans="1:22" ht="9.75" customHeight="1" thickBot="1">
      <c r="A10" s="2">
        <v>1</v>
      </c>
      <c r="B10" s="573">
        <v>2</v>
      </c>
      <c r="C10" s="574"/>
      <c r="D10" s="574"/>
      <c r="E10" s="574"/>
      <c r="F10" s="1">
        <v>3</v>
      </c>
      <c r="G10" s="5">
        <v>4</v>
      </c>
      <c r="H10" s="7">
        <v>5</v>
      </c>
      <c r="I10" s="3">
        <v>6</v>
      </c>
      <c r="J10" s="7">
        <v>7</v>
      </c>
      <c r="K10" s="3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1">
        <v>18</v>
      </c>
      <c r="V10" s="1">
        <v>19</v>
      </c>
    </row>
    <row r="11" spans="1:22" ht="11.25" customHeight="1">
      <c r="A11" s="656" t="s">
        <v>241</v>
      </c>
      <c r="B11" s="589" t="s">
        <v>220</v>
      </c>
      <c r="C11" s="590"/>
      <c r="D11" s="590"/>
      <c r="E11" s="591"/>
      <c r="F11" s="492"/>
      <c r="G11" s="492"/>
      <c r="H11" s="585"/>
      <c r="I11" s="587">
        <f>I13+I24</f>
        <v>2106</v>
      </c>
      <c r="J11" s="587">
        <f>J13+J24</f>
        <v>702</v>
      </c>
      <c r="K11" s="587">
        <f>K13+K24</f>
        <v>1404</v>
      </c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</row>
    <row r="12" spans="1:22" ht="12.75" customHeight="1" thickBot="1">
      <c r="A12" s="657"/>
      <c r="B12" s="582" t="s">
        <v>221</v>
      </c>
      <c r="C12" s="583"/>
      <c r="D12" s="583"/>
      <c r="E12" s="584"/>
      <c r="F12" s="494"/>
      <c r="G12" s="494"/>
      <c r="H12" s="586"/>
      <c r="I12" s="588"/>
      <c r="J12" s="588"/>
      <c r="K12" s="588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</row>
    <row r="13" spans="1:22" ht="11.25" customHeight="1">
      <c r="A13" s="283" t="s">
        <v>242</v>
      </c>
      <c r="B13" s="552" t="s">
        <v>258</v>
      </c>
      <c r="C13" s="500"/>
      <c r="D13" s="500"/>
      <c r="E13" s="500"/>
      <c r="F13" s="18"/>
      <c r="G13" s="52"/>
      <c r="H13" s="18"/>
      <c r="I13" s="58">
        <f>SUM(I14:I23)</f>
        <v>1134</v>
      </c>
      <c r="J13" s="58">
        <f>SUM(J14:J23)</f>
        <v>378</v>
      </c>
      <c r="K13" s="58">
        <f>SUM(K14:K23)</f>
        <v>756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9.75" customHeight="1">
      <c r="A14" s="284" t="s">
        <v>243</v>
      </c>
      <c r="B14" s="534" t="s">
        <v>35</v>
      </c>
      <c r="C14" s="535"/>
      <c r="D14" s="535"/>
      <c r="E14" s="535"/>
      <c r="F14" s="215">
        <v>4</v>
      </c>
      <c r="G14" s="286">
        <v>2</v>
      </c>
      <c r="H14" s="215">
        <v>1.3</v>
      </c>
      <c r="I14" s="59">
        <v>162</v>
      </c>
      <c r="J14" s="59">
        <v>54</v>
      </c>
      <c r="K14" s="59">
        <v>108</v>
      </c>
      <c r="L14" s="59">
        <v>108</v>
      </c>
      <c r="M14" s="59"/>
      <c r="N14" s="59"/>
      <c r="O14" s="59">
        <v>1</v>
      </c>
      <c r="P14" s="59">
        <v>1</v>
      </c>
      <c r="Q14" s="59">
        <v>2</v>
      </c>
      <c r="R14" s="59">
        <v>2</v>
      </c>
      <c r="S14" s="59"/>
      <c r="T14" s="59"/>
      <c r="U14" s="18"/>
      <c r="V14" s="18"/>
    </row>
    <row r="15" spans="1:22" ht="9.75" customHeight="1">
      <c r="A15" s="284" t="s">
        <v>244</v>
      </c>
      <c r="B15" s="502" t="s">
        <v>36</v>
      </c>
      <c r="C15" s="376"/>
      <c r="D15" s="376"/>
      <c r="E15" s="376"/>
      <c r="F15" s="282">
        <v>4</v>
      </c>
      <c r="G15" s="287">
        <v>2</v>
      </c>
      <c r="H15" s="282">
        <v>1.3</v>
      </c>
      <c r="I15" s="61">
        <v>108</v>
      </c>
      <c r="J15" s="61">
        <v>36</v>
      </c>
      <c r="K15" s="61">
        <v>72</v>
      </c>
      <c r="L15" s="61">
        <v>72</v>
      </c>
      <c r="M15" s="61"/>
      <c r="N15" s="61"/>
      <c r="O15" s="61">
        <v>1</v>
      </c>
      <c r="P15" s="61">
        <v>1</v>
      </c>
      <c r="Q15" s="61">
        <v>2</v>
      </c>
      <c r="R15" s="61">
        <v>2</v>
      </c>
      <c r="S15" s="71"/>
      <c r="T15" s="71"/>
      <c r="U15" s="268"/>
      <c r="V15" s="268"/>
    </row>
    <row r="16" spans="1:22" ht="9.75" customHeight="1">
      <c r="A16" s="284" t="s">
        <v>245</v>
      </c>
      <c r="B16" s="502" t="s">
        <v>259</v>
      </c>
      <c r="C16" s="376"/>
      <c r="D16" s="376"/>
      <c r="E16" s="376"/>
      <c r="F16" s="282"/>
      <c r="G16" s="287">
        <v>2</v>
      </c>
      <c r="H16" s="282">
        <v>1</v>
      </c>
      <c r="I16" s="61">
        <v>108</v>
      </c>
      <c r="J16" s="61">
        <v>36</v>
      </c>
      <c r="K16" s="61">
        <v>72</v>
      </c>
      <c r="L16" s="61">
        <v>72</v>
      </c>
      <c r="M16" s="61"/>
      <c r="N16" s="61"/>
      <c r="O16" s="61">
        <v>1</v>
      </c>
      <c r="P16" s="61">
        <v>1</v>
      </c>
      <c r="Q16" s="61"/>
      <c r="R16" s="61"/>
      <c r="S16" s="59"/>
      <c r="T16" s="59"/>
      <c r="U16" s="18"/>
      <c r="V16" s="18"/>
    </row>
    <row r="17" spans="1:22" ht="9.75" customHeight="1">
      <c r="A17" s="284" t="s">
        <v>246</v>
      </c>
      <c r="B17" s="534" t="s">
        <v>32</v>
      </c>
      <c r="C17" s="535"/>
      <c r="D17" s="535"/>
      <c r="E17" s="535"/>
      <c r="F17" s="215"/>
      <c r="G17" s="286">
        <v>4</v>
      </c>
      <c r="H17" s="215" t="s">
        <v>205</v>
      </c>
      <c r="I17" s="59">
        <v>108</v>
      </c>
      <c r="J17" s="59">
        <v>36</v>
      </c>
      <c r="K17" s="59">
        <v>72</v>
      </c>
      <c r="L17" s="59"/>
      <c r="M17" s="59">
        <v>72</v>
      </c>
      <c r="N17" s="59"/>
      <c r="O17" s="59">
        <v>1</v>
      </c>
      <c r="P17" s="59">
        <v>1</v>
      </c>
      <c r="Q17" s="59">
        <v>1</v>
      </c>
      <c r="R17" s="59">
        <v>1</v>
      </c>
      <c r="S17" s="59"/>
      <c r="T17" s="59"/>
      <c r="U17" s="18"/>
      <c r="V17" s="18"/>
    </row>
    <row r="18" spans="1:22" ht="9.75" customHeight="1">
      <c r="A18" s="284" t="s">
        <v>247</v>
      </c>
      <c r="B18" s="502" t="s">
        <v>260</v>
      </c>
      <c r="C18" s="376"/>
      <c r="D18" s="376"/>
      <c r="E18" s="377"/>
      <c r="F18" s="215"/>
      <c r="G18" s="215">
        <v>4</v>
      </c>
      <c r="H18" s="215"/>
      <c r="I18" s="61">
        <v>60</v>
      </c>
      <c r="J18" s="61">
        <v>20</v>
      </c>
      <c r="K18" s="61">
        <v>40</v>
      </c>
      <c r="L18" s="61">
        <v>40</v>
      </c>
      <c r="M18" s="61"/>
      <c r="N18" s="61"/>
      <c r="O18" s="61"/>
      <c r="P18" s="61"/>
      <c r="Q18" s="61"/>
      <c r="R18" s="61">
        <v>2</v>
      </c>
      <c r="S18" s="59"/>
      <c r="T18" s="59"/>
      <c r="U18" s="18"/>
      <c r="V18" s="18"/>
    </row>
    <row r="19" spans="1:22" ht="9" customHeight="1">
      <c r="A19" s="284" t="s">
        <v>248</v>
      </c>
      <c r="B19" s="534" t="s">
        <v>261</v>
      </c>
      <c r="C19" s="535"/>
      <c r="D19" s="535"/>
      <c r="E19" s="535"/>
      <c r="F19" s="215">
        <v>3</v>
      </c>
      <c r="G19" s="215"/>
      <c r="H19" s="215" t="s">
        <v>265</v>
      </c>
      <c r="I19" s="59">
        <v>102</v>
      </c>
      <c r="J19" s="59">
        <v>34</v>
      </c>
      <c r="K19" s="59">
        <v>68</v>
      </c>
      <c r="L19" s="59">
        <v>68</v>
      </c>
      <c r="M19" s="59"/>
      <c r="N19" s="59"/>
      <c r="O19" s="59">
        <v>1</v>
      </c>
      <c r="P19" s="59">
        <v>1</v>
      </c>
      <c r="Q19" s="59">
        <v>2</v>
      </c>
      <c r="R19" s="59"/>
      <c r="S19" s="59"/>
      <c r="T19" s="59"/>
      <c r="U19" s="18"/>
      <c r="V19" s="18"/>
    </row>
    <row r="20" spans="1:22" ht="12" customHeight="1">
      <c r="A20" s="284" t="s">
        <v>249</v>
      </c>
      <c r="B20" s="534" t="s">
        <v>33</v>
      </c>
      <c r="C20" s="535"/>
      <c r="D20" s="535"/>
      <c r="E20" s="535"/>
      <c r="F20" s="215"/>
      <c r="G20" s="286">
        <v>2</v>
      </c>
      <c r="H20" s="215">
        <v>1</v>
      </c>
      <c r="I20" s="59">
        <v>108</v>
      </c>
      <c r="J20" s="59">
        <v>36</v>
      </c>
      <c r="K20" s="59">
        <v>72</v>
      </c>
      <c r="L20" s="59">
        <v>72</v>
      </c>
      <c r="M20" s="59"/>
      <c r="N20" s="59"/>
      <c r="O20" s="59">
        <v>2</v>
      </c>
      <c r="P20" s="59">
        <v>2</v>
      </c>
      <c r="Q20" s="59"/>
      <c r="R20" s="59"/>
      <c r="S20" s="59"/>
      <c r="T20" s="59"/>
      <c r="U20" s="18"/>
      <c r="V20" s="18"/>
    </row>
    <row r="21" spans="1:22" ht="9.75" customHeight="1">
      <c r="A21" s="284" t="s">
        <v>250</v>
      </c>
      <c r="B21" s="465" t="s">
        <v>262</v>
      </c>
      <c r="C21" s="465"/>
      <c r="D21" s="465"/>
      <c r="E21" s="465"/>
      <c r="F21" s="215"/>
      <c r="G21" s="286">
        <v>4</v>
      </c>
      <c r="H21" s="215">
        <v>3</v>
      </c>
      <c r="I21" s="59">
        <v>54</v>
      </c>
      <c r="J21" s="59">
        <v>18</v>
      </c>
      <c r="K21" s="59">
        <v>36</v>
      </c>
      <c r="L21" s="59">
        <v>36</v>
      </c>
      <c r="M21" s="59"/>
      <c r="N21" s="59"/>
      <c r="O21" s="59"/>
      <c r="P21" s="59"/>
      <c r="Q21" s="59">
        <v>1</v>
      </c>
      <c r="R21" s="59">
        <v>1</v>
      </c>
      <c r="S21" s="59"/>
      <c r="T21" s="59"/>
      <c r="U21" s="18"/>
      <c r="V21" s="18"/>
    </row>
    <row r="22" spans="1:22" ht="9.75" customHeight="1">
      <c r="A22" s="284" t="s">
        <v>251</v>
      </c>
      <c r="B22" s="465" t="s">
        <v>263</v>
      </c>
      <c r="C22" s="465"/>
      <c r="D22" s="465"/>
      <c r="E22" s="465"/>
      <c r="F22" s="215"/>
      <c r="G22" s="286">
        <v>2</v>
      </c>
      <c r="H22" s="215">
        <v>1</v>
      </c>
      <c r="I22" s="59">
        <v>108</v>
      </c>
      <c r="J22" s="59">
        <v>36</v>
      </c>
      <c r="K22" s="59">
        <v>72</v>
      </c>
      <c r="L22" s="59">
        <v>72</v>
      </c>
      <c r="M22" s="59"/>
      <c r="N22" s="59"/>
      <c r="O22" s="59">
        <v>2</v>
      </c>
      <c r="P22" s="59">
        <v>2</v>
      </c>
      <c r="Q22" s="59"/>
      <c r="R22" s="59"/>
      <c r="S22" s="61"/>
      <c r="T22" s="61"/>
      <c r="U22" s="9"/>
      <c r="V22" s="9"/>
    </row>
    <row r="23" spans="1:22" ht="9.75" customHeight="1">
      <c r="A23" s="284" t="s">
        <v>252</v>
      </c>
      <c r="B23" s="534" t="s">
        <v>34</v>
      </c>
      <c r="C23" s="535"/>
      <c r="D23" s="535"/>
      <c r="E23" s="535"/>
      <c r="F23" s="215"/>
      <c r="G23" s="288"/>
      <c r="H23" s="289" t="s">
        <v>206</v>
      </c>
      <c r="I23" s="59">
        <v>216</v>
      </c>
      <c r="J23" s="59">
        <v>72</v>
      </c>
      <c r="K23" s="59">
        <v>144</v>
      </c>
      <c r="L23" s="59">
        <v>144</v>
      </c>
      <c r="M23" s="59"/>
      <c r="N23" s="59"/>
      <c r="O23" s="59">
        <v>2</v>
      </c>
      <c r="P23" s="59">
        <v>2</v>
      </c>
      <c r="Q23" s="59">
        <v>2</v>
      </c>
      <c r="R23" s="59">
        <v>2</v>
      </c>
      <c r="S23" s="61"/>
      <c r="T23" s="61"/>
      <c r="U23" s="9"/>
      <c r="V23" s="9"/>
    </row>
    <row r="24" spans="1:22" s="10" customFormat="1" ht="9.75" customHeight="1">
      <c r="A24" s="599" t="s">
        <v>253</v>
      </c>
      <c r="B24" s="648" t="s">
        <v>264</v>
      </c>
      <c r="C24" s="649"/>
      <c r="D24" s="649"/>
      <c r="E24" s="650"/>
      <c r="F24" s="336"/>
      <c r="G24" s="336"/>
      <c r="H24" s="61"/>
      <c r="I24" s="563">
        <f>SUM(I26:I30)</f>
        <v>972</v>
      </c>
      <c r="J24" s="563">
        <f>SUM(J26:J30)</f>
        <v>324</v>
      </c>
      <c r="K24" s="563">
        <f>SUM(K26:K30)</f>
        <v>648</v>
      </c>
      <c r="L24" s="336"/>
      <c r="M24" s="336"/>
      <c r="N24" s="336"/>
      <c r="O24" s="336"/>
      <c r="P24" s="336"/>
      <c r="Q24" s="336"/>
      <c r="R24" s="336"/>
      <c r="S24" s="336"/>
      <c r="T24" s="336"/>
      <c r="U24" s="561"/>
      <c r="V24" s="561"/>
    </row>
    <row r="25" spans="1:22" s="10" customFormat="1" ht="2.25" customHeight="1">
      <c r="A25" s="655"/>
      <c r="B25" s="552"/>
      <c r="C25" s="651"/>
      <c r="D25" s="651"/>
      <c r="E25" s="652"/>
      <c r="F25" s="337"/>
      <c r="G25" s="337"/>
      <c r="H25" s="63"/>
      <c r="I25" s="564"/>
      <c r="J25" s="564"/>
      <c r="K25" s="564"/>
      <c r="L25" s="337"/>
      <c r="M25" s="337"/>
      <c r="N25" s="337"/>
      <c r="O25" s="337"/>
      <c r="P25" s="337"/>
      <c r="Q25" s="337"/>
      <c r="R25" s="337"/>
      <c r="S25" s="337"/>
      <c r="T25" s="337"/>
      <c r="U25" s="562"/>
      <c r="V25" s="562"/>
    </row>
    <row r="26" spans="1:22" s="12" customFormat="1" ht="9.75" customHeight="1">
      <c r="A26" s="285" t="s">
        <v>254</v>
      </c>
      <c r="B26" s="534" t="s">
        <v>37</v>
      </c>
      <c r="C26" s="535"/>
      <c r="D26" s="535"/>
      <c r="E26" s="464"/>
      <c r="F26" s="63"/>
      <c r="G26" s="65">
        <v>6</v>
      </c>
      <c r="H26" s="63" t="s">
        <v>207</v>
      </c>
      <c r="I26" s="63">
        <v>216</v>
      </c>
      <c r="J26" s="63">
        <v>72</v>
      </c>
      <c r="K26" s="63">
        <v>144</v>
      </c>
      <c r="L26" s="63">
        <v>144</v>
      </c>
      <c r="M26" s="63"/>
      <c r="N26" s="63"/>
      <c r="O26" s="63">
        <v>2</v>
      </c>
      <c r="P26" s="63">
        <v>1</v>
      </c>
      <c r="Q26" s="63">
        <v>1</v>
      </c>
      <c r="R26" s="63">
        <v>2</v>
      </c>
      <c r="S26" s="63">
        <v>1</v>
      </c>
      <c r="T26" s="63">
        <v>1</v>
      </c>
      <c r="U26" s="11"/>
      <c r="V26" s="11"/>
    </row>
    <row r="27" spans="1:22" s="12" customFormat="1" ht="9.75" customHeight="1">
      <c r="A27" s="285" t="s">
        <v>255</v>
      </c>
      <c r="B27" s="534" t="s">
        <v>38</v>
      </c>
      <c r="C27" s="535"/>
      <c r="D27" s="535"/>
      <c r="E27" s="464"/>
      <c r="F27" s="63">
        <v>2</v>
      </c>
      <c r="G27" s="65"/>
      <c r="H27" s="63">
        <v>1</v>
      </c>
      <c r="I27" s="63">
        <v>216</v>
      </c>
      <c r="J27" s="63">
        <v>72</v>
      </c>
      <c r="K27" s="63">
        <v>144</v>
      </c>
      <c r="L27" s="63">
        <v>144</v>
      </c>
      <c r="M27" s="63"/>
      <c r="N27" s="63"/>
      <c r="O27" s="63">
        <v>4</v>
      </c>
      <c r="P27" s="63">
        <v>4</v>
      </c>
      <c r="Q27" s="63"/>
      <c r="R27" s="63"/>
      <c r="S27" s="63"/>
      <c r="T27" s="63"/>
      <c r="U27" s="11"/>
      <c r="V27" s="11"/>
    </row>
    <row r="28" spans="1:22" s="12" customFormat="1" ht="9.75" customHeight="1">
      <c r="A28" s="285" t="s">
        <v>256</v>
      </c>
      <c r="B28" s="502" t="s">
        <v>96</v>
      </c>
      <c r="C28" s="376"/>
      <c r="D28" s="376"/>
      <c r="E28" s="377"/>
      <c r="F28" s="66">
        <v>2</v>
      </c>
      <c r="G28" s="65">
        <v>1</v>
      </c>
      <c r="H28" s="63"/>
      <c r="I28" s="63">
        <v>54</v>
      </c>
      <c r="J28" s="63">
        <v>18</v>
      </c>
      <c r="K28" s="63">
        <v>36</v>
      </c>
      <c r="L28" s="63"/>
      <c r="M28" s="63">
        <v>36</v>
      </c>
      <c r="N28" s="63"/>
      <c r="O28" s="63">
        <v>1</v>
      </c>
      <c r="P28" s="63">
        <v>1</v>
      </c>
      <c r="Q28" s="63"/>
      <c r="R28" s="63"/>
      <c r="S28" s="63"/>
      <c r="T28" s="63"/>
      <c r="U28" s="11"/>
      <c r="V28" s="11"/>
    </row>
    <row r="29" spans="1:22" s="12" customFormat="1" ht="9.75" customHeight="1">
      <c r="A29" s="285" t="s">
        <v>257</v>
      </c>
      <c r="B29" s="502" t="s">
        <v>39</v>
      </c>
      <c r="C29" s="376"/>
      <c r="D29" s="376"/>
      <c r="E29" s="376"/>
      <c r="F29" s="336" t="s">
        <v>98</v>
      </c>
      <c r="G29" s="336" t="s">
        <v>99</v>
      </c>
      <c r="H29" s="336"/>
      <c r="I29" s="336">
        <v>486</v>
      </c>
      <c r="J29" s="336">
        <v>162</v>
      </c>
      <c r="K29" s="336">
        <v>324</v>
      </c>
      <c r="L29" s="336"/>
      <c r="M29" s="336">
        <v>324</v>
      </c>
      <c r="N29" s="336"/>
      <c r="O29" s="336">
        <v>3</v>
      </c>
      <c r="P29" s="336">
        <v>3</v>
      </c>
      <c r="Q29" s="336">
        <v>3</v>
      </c>
      <c r="R29" s="336">
        <v>3</v>
      </c>
      <c r="S29" s="336">
        <v>3</v>
      </c>
      <c r="T29" s="336">
        <v>3</v>
      </c>
      <c r="U29" s="561"/>
      <c r="V29" s="561"/>
    </row>
    <row r="30" spans="1:22" s="12" customFormat="1" ht="9.75" customHeight="1">
      <c r="A30" s="62"/>
      <c r="B30" s="596" t="s">
        <v>40</v>
      </c>
      <c r="C30" s="597"/>
      <c r="D30" s="597"/>
      <c r="E30" s="59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562"/>
      <c r="V30" s="562"/>
    </row>
    <row r="31" spans="1:22" s="69" customFormat="1" ht="15.75" customHeight="1">
      <c r="A31" s="67"/>
      <c r="B31" s="553" t="s">
        <v>182</v>
      </c>
      <c r="C31" s="553"/>
      <c r="D31" s="553"/>
      <c r="E31" s="554"/>
      <c r="F31" s="68"/>
      <c r="G31" s="68"/>
      <c r="H31" s="68"/>
      <c r="I31" s="68"/>
      <c r="J31" s="68"/>
      <c r="K31" s="68"/>
      <c r="L31" s="68"/>
      <c r="M31" s="68"/>
      <c r="N31" s="68"/>
      <c r="O31" s="57">
        <f aca="true" t="shared" si="0" ref="O31:V31">SUM(O14:O30)</f>
        <v>21</v>
      </c>
      <c r="P31" s="57">
        <f t="shared" si="0"/>
        <v>20</v>
      </c>
      <c r="Q31" s="57">
        <f t="shared" si="0"/>
        <v>14</v>
      </c>
      <c r="R31" s="57">
        <f t="shared" si="0"/>
        <v>15</v>
      </c>
      <c r="S31" s="57">
        <f t="shared" si="0"/>
        <v>4</v>
      </c>
      <c r="T31" s="57">
        <f t="shared" si="0"/>
        <v>4</v>
      </c>
      <c r="U31" s="57">
        <f t="shared" si="0"/>
        <v>0</v>
      </c>
      <c r="V31" s="57">
        <f t="shared" si="0"/>
        <v>0</v>
      </c>
    </row>
    <row r="32" spans="1:22" s="13" customFormat="1" ht="13.5" customHeight="1">
      <c r="A32" s="540" t="s">
        <v>222</v>
      </c>
      <c r="B32" s="541"/>
      <c r="C32" s="541"/>
      <c r="D32" s="541"/>
      <c r="E32" s="542"/>
      <c r="F32" s="70"/>
      <c r="G32" s="71"/>
      <c r="H32" s="72"/>
      <c r="I32" s="182">
        <f>I33+I40</f>
        <v>4590</v>
      </c>
      <c r="J32" s="182">
        <f>J33+J40</f>
        <v>1530</v>
      </c>
      <c r="K32" s="182">
        <f>K33+K40</f>
        <v>3060</v>
      </c>
      <c r="L32" s="183"/>
      <c r="M32" s="71"/>
      <c r="N32" s="71"/>
      <c r="O32" s="73"/>
      <c r="P32" s="73"/>
      <c r="Q32" s="73"/>
      <c r="R32" s="73"/>
      <c r="S32" s="73"/>
      <c r="T32" s="73"/>
      <c r="U32" s="73"/>
      <c r="V32" s="73"/>
    </row>
    <row r="33" spans="1:22" ht="24" customHeight="1">
      <c r="A33" s="14" t="s">
        <v>41</v>
      </c>
      <c r="B33" s="552" t="s">
        <v>42</v>
      </c>
      <c r="C33" s="500"/>
      <c r="D33" s="500"/>
      <c r="E33" s="501"/>
      <c r="F33" s="63"/>
      <c r="G33" s="59"/>
      <c r="H33" s="59"/>
      <c r="I33" s="184">
        <v>531</v>
      </c>
      <c r="J33" s="184">
        <v>177</v>
      </c>
      <c r="K33" s="184">
        <f>SUM(K34:K38)</f>
        <v>354</v>
      </c>
      <c r="L33" s="74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9.75" customHeight="1">
      <c r="A34" s="15" t="s">
        <v>43</v>
      </c>
      <c r="B34" s="534" t="s">
        <v>44</v>
      </c>
      <c r="C34" s="535"/>
      <c r="D34" s="535"/>
      <c r="E34" s="464"/>
      <c r="F34" s="59"/>
      <c r="G34" s="59">
        <v>5</v>
      </c>
      <c r="H34" s="59"/>
      <c r="I34" s="59">
        <v>72</v>
      </c>
      <c r="J34" s="59">
        <v>24</v>
      </c>
      <c r="K34" s="74">
        <v>48</v>
      </c>
      <c r="L34" s="74">
        <v>48</v>
      </c>
      <c r="M34" s="59"/>
      <c r="N34" s="59"/>
      <c r="O34" s="59"/>
      <c r="P34" s="59"/>
      <c r="Q34" s="59"/>
      <c r="R34" s="59"/>
      <c r="S34" s="59">
        <v>3</v>
      </c>
      <c r="T34" s="59"/>
      <c r="U34" s="59"/>
      <c r="V34" s="59"/>
    </row>
    <row r="35" spans="1:22" ht="9.75" customHeight="1">
      <c r="A35" s="15" t="s">
        <v>45</v>
      </c>
      <c r="B35" s="534" t="s">
        <v>38</v>
      </c>
      <c r="C35" s="535"/>
      <c r="D35" s="535"/>
      <c r="E35" s="464"/>
      <c r="F35" s="59">
        <v>3</v>
      </c>
      <c r="G35" s="59"/>
      <c r="H35" s="59"/>
      <c r="I35" s="59">
        <v>72</v>
      </c>
      <c r="J35" s="59">
        <v>24</v>
      </c>
      <c r="K35" s="74">
        <v>48</v>
      </c>
      <c r="L35" s="74">
        <v>48</v>
      </c>
      <c r="M35" s="59"/>
      <c r="N35" s="59"/>
      <c r="O35" s="59"/>
      <c r="P35" s="59"/>
      <c r="Q35" s="59">
        <v>3</v>
      </c>
      <c r="R35" s="59"/>
      <c r="S35" s="59"/>
      <c r="T35" s="59"/>
      <c r="U35" s="59"/>
      <c r="V35" s="59"/>
    </row>
    <row r="36" spans="1:22" ht="9.75" customHeight="1">
      <c r="A36" s="15" t="s">
        <v>46</v>
      </c>
      <c r="B36" s="534" t="s">
        <v>47</v>
      </c>
      <c r="C36" s="535"/>
      <c r="D36" s="535"/>
      <c r="E36" s="464"/>
      <c r="F36" s="59"/>
      <c r="G36" s="59">
        <v>7</v>
      </c>
      <c r="H36" s="59"/>
      <c r="I36" s="59">
        <v>72</v>
      </c>
      <c r="J36" s="59">
        <v>24</v>
      </c>
      <c r="K36" s="74">
        <v>48</v>
      </c>
      <c r="L36" s="74">
        <v>48</v>
      </c>
      <c r="M36" s="74"/>
      <c r="N36" s="74"/>
      <c r="O36" s="74"/>
      <c r="P36" s="74"/>
      <c r="Q36" s="74"/>
      <c r="R36" s="74"/>
      <c r="S36" s="59"/>
      <c r="T36" s="59"/>
      <c r="U36" s="59">
        <v>3</v>
      </c>
      <c r="V36" s="59"/>
    </row>
    <row r="37" spans="1:22" ht="9.75" customHeight="1">
      <c r="A37" s="15" t="s">
        <v>48</v>
      </c>
      <c r="B37" s="534" t="s">
        <v>32</v>
      </c>
      <c r="C37" s="535"/>
      <c r="D37" s="535"/>
      <c r="E37" s="464"/>
      <c r="F37" s="59"/>
      <c r="G37" s="59">
        <v>8</v>
      </c>
      <c r="H37" s="59" t="s">
        <v>169</v>
      </c>
      <c r="I37" s="59">
        <v>159</v>
      </c>
      <c r="J37" s="59">
        <v>53</v>
      </c>
      <c r="K37" s="74">
        <v>106</v>
      </c>
      <c r="L37" s="74"/>
      <c r="M37" s="59">
        <v>106</v>
      </c>
      <c r="N37" s="59"/>
      <c r="O37" s="59"/>
      <c r="P37" s="59"/>
      <c r="Q37" s="59"/>
      <c r="R37" s="59"/>
      <c r="S37" s="59">
        <v>2</v>
      </c>
      <c r="T37" s="59">
        <v>1</v>
      </c>
      <c r="U37" s="59">
        <v>1</v>
      </c>
      <c r="V37" s="59">
        <v>2</v>
      </c>
    </row>
    <row r="38" spans="1:22" ht="12" customHeight="1">
      <c r="A38" s="16" t="s">
        <v>49</v>
      </c>
      <c r="B38" s="607" t="s">
        <v>34</v>
      </c>
      <c r="C38" s="608"/>
      <c r="D38" s="608"/>
      <c r="E38" s="609"/>
      <c r="F38" s="59"/>
      <c r="G38" s="59">
        <v>7</v>
      </c>
      <c r="H38" s="61" t="s">
        <v>108</v>
      </c>
      <c r="I38" s="61">
        <v>208</v>
      </c>
      <c r="J38" s="61">
        <v>104</v>
      </c>
      <c r="K38" s="181">
        <v>104</v>
      </c>
      <c r="L38" s="181">
        <v>104</v>
      </c>
      <c r="M38" s="61"/>
      <c r="N38" s="61"/>
      <c r="O38" s="61"/>
      <c r="P38" s="61"/>
      <c r="Q38" s="61"/>
      <c r="R38" s="61"/>
      <c r="S38" s="61">
        <v>2</v>
      </c>
      <c r="T38" s="61">
        <v>2</v>
      </c>
      <c r="U38" s="59">
        <v>2</v>
      </c>
      <c r="V38" s="59"/>
    </row>
    <row r="39" spans="1:22" s="78" customFormat="1" ht="15" customHeight="1">
      <c r="A39" s="75"/>
      <c r="B39" s="472" t="s">
        <v>182</v>
      </c>
      <c r="C39" s="473"/>
      <c r="D39" s="473"/>
      <c r="E39" s="474"/>
      <c r="F39" s="76"/>
      <c r="G39" s="76"/>
      <c r="H39" s="76"/>
      <c r="I39" s="185"/>
      <c r="J39" s="185"/>
      <c r="K39" s="185"/>
      <c r="L39" s="185"/>
      <c r="M39" s="76"/>
      <c r="N39" s="77"/>
      <c r="O39" s="57">
        <f>SUM(O34:O38)</f>
        <v>0</v>
      </c>
      <c r="P39" s="57">
        <f aca="true" t="shared" si="1" ref="P39:V39">SUM(P34:P38)</f>
        <v>0</v>
      </c>
      <c r="Q39" s="57">
        <f t="shared" si="1"/>
        <v>3</v>
      </c>
      <c r="R39" s="57">
        <f t="shared" si="1"/>
        <v>0</v>
      </c>
      <c r="S39" s="57">
        <f t="shared" si="1"/>
        <v>7</v>
      </c>
      <c r="T39" s="57">
        <f t="shared" si="1"/>
        <v>3</v>
      </c>
      <c r="U39" s="57">
        <f t="shared" si="1"/>
        <v>6</v>
      </c>
      <c r="V39" s="57">
        <f t="shared" si="1"/>
        <v>2</v>
      </c>
    </row>
    <row r="40" spans="1:22" s="13" customFormat="1" ht="10.5" customHeight="1">
      <c r="A40" s="599" t="s">
        <v>50</v>
      </c>
      <c r="B40" s="601" t="s">
        <v>232</v>
      </c>
      <c r="C40" s="602"/>
      <c r="D40" s="602"/>
      <c r="E40" s="603"/>
      <c r="F40" s="561"/>
      <c r="G40" s="561"/>
      <c r="H40" s="561"/>
      <c r="I40" s="566">
        <f>I42+I58</f>
        <v>4059</v>
      </c>
      <c r="J40" s="566">
        <f>J42+J58</f>
        <v>1353</v>
      </c>
      <c r="K40" s="566">
        <f>K42+K58</f>
        <v>2706</v>
      </c>
      <c r="L40" s="594"/>
      <c r="M40" s="561"/>
      <c r="N40" s="561"/>
      <c r="O40" s="592"/>
      <c r="P40" s="592"/>
      <c r="Q40" s="592"/>
      <c r="R40" s="592"/>
      <c r="S40" s="592"/>
      <c r="T40" s="592"/>
      <c r="U40" s="592"/>
      <c r="V40" s="592"/>
    </row>
    <row r="41" spans="1:22" s="13" customFormat="1" ht="5.25" customHeight="1">
      <c r="A41" s="600"/>
      <c r="B41" s="604"/>
      <c r="C41" s="605"/>
      <c r="D41" s="605"/>
      <c r="E41" s="606"/>
      <c r="F41" s="562"/>
      <c r="G41" s="562"/>
      <c r="H41" s="562"/>
      <c r="I41" s="567"/>
      <c r="J41" s="567"/>
      <c r="K41" s="567"/>
      <c r="L41" s="595"/>
      <c r="M41" s="562"/>
      <c r="N41" s="562"/>
      <c r="O41" s="593"/>
      <c r="P41" s="593"/>
      <c r="Q41" s="593"/>
      <c r="R41" s="593"/>
      <c r="S41" s="593"/>
      <c r="T41" s="593"/>
      <c r="U41" s="593"/>
      <c r="V41" s="593"/>
    </row>
    <row r="42" spans="1:22" s="19" customFormat="1" ht="18" customHeight="1">
      <c r="A42" s="17" t="s">
        <v>185</v>
      </c>
      <c r="B42" s="598" t="s">
        <v>51</v>
      </c>
      <c r="C42" s="425"/>
      <c r="D42" s="425"/>
      <c r="E42" s="426"/>
      <c r="F42" s="74"/>
      <c r="G42" s="74"/>
      <c r="H42" s="74"/>
      <c r="I42" s="80">
        <f>SUM(I43:I54)</f>
        <v>1546</v>
      </c>
      <c r="J42" s="80">
        <f>SUM(J43:J54)</f>
        <v>515.5</v>
      </c>
      <c r="K42" s="80">
        <f>SUM(K43:K54)</f>
        <v>1030.5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ht="9.75" customHeight="1">
      <c r="A43" s="20" t="s">
        <v>52</v>
      </c>
      <c r="B43" s="432" t="s">
        <v>39</v>
      </c>
      <c r="C43" s="433"/>
      <c r="D43" s="433"/>
      <c r="E43" s="434"/>
      <c r="F43" s="629" t="s">
        <v>0</v>
      </c>
      <c r="G43" s="341">
        <v>7</v>
      </c>
      <c r="H43" s="341"/>
      <c r="I43" s="341">
        <v>158</v>
      </c>
      <c r="J43" s="341">
        <v>53</v>
      </c>
      <c r="K43" s="341">
        <v>105</v>
      </c>
      <c r="L43" s="341">
        <v>105</v>
      </c>
      <c r="M43" s="341"/>
      <c r="N43" s="341"/>
      <c r="O43" s="341"/>
      <c r="P43" s="341"/>
      <c r="Q43" s="341"/>
      <c r="R43" s="341"/>
      <c r="S43" s="341"/>
      <c r="T43" s="341"/>
      <c r="U43" s="341">
        <v>3</v>
      </c>
      <c r="V43" s="341">
        <v>3</v>
      </c>
    </row>
    <row r="44" spans="1:22" ht="9.75" customHeight="1">
      <c r="A44" s="21"/>
      <c r="B44" s="525" t="s">
        <v>40</v>
      </c>
      <c r="C44" s="526"/>
      <c r="D44" s="526"/>
      <c r="E44" s="527"/>
      <c r="F44" s="613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</row>
    <row r="45" spans="1:22" ht="9.75" customHeight="1">
      <c r="A45" s="15" t="s">
        <v>100</v>
      </c>
      <c r="B45" s="528" t="s">
        <v>53</v>
      </c>
      <c r="C45" s="529"/>
      <c r="D45" s="529"/>
      <c r="E45" s="530"/>
      <c r="F45" s="74">
        <v>3.7</v>
      </c>
      <c r="G45" s="74" t="s">
        <v>208</v>
      </c>
      <c r="H45" s="205" t="s">
        <v>209</v>
      </c>
      <c r="I45" s="74">
        <v>456</v>
      </c>
      <c r="J45" s="74">
        <v>152</v>
      </c>
      <c r="K45" s="74">
        <v>304</v>
      </c>
      <c r="L45" s="74"/>
      <c r="M45" s="74">
        <v>286</v>
      </c>
      <c r="N45" s="74">
        <v>18</v>
      </c>
      <c r="O45" s="74">
        <v>2</v>
      </c>
      <c r="P45" s="74">
        <v>2</v>
      </c>
      <c r="Q45" s="74">
        <v>2.5</v>
      </c>
      <c r="R45" s="74">
        <v>2.5</v>
      </c>
      <c r="S45" s="74">
        <v>2</v>
      </c>
      <c r="T45" s="74">
        <v>2</v>
      </c>
      <c r="U45" s="74">
        <v>2</v>
      </c>
      <c r="V45" s="74">
        <v>2</v>
      </c>
    </row>
    <row r="46" spans="1:22" ht="9.75" customHeight="1">
      <c r="A46" s="15" t="s">
        <v>101</v>
      </c>
      <c r="B46" s="528" t="s">
        <v>93</v>
      </c>
      <c r="C46" s="529"/>
      <c r="D46" s="529"/>
      <c r="E46" s="530"/>
      <c r="F46" s="74"/>
      <c r="G46" s="74">
        <v>1</v>
      </c>
      <c r="H46" s="74"/>
      <c r="I46" s="74">
        <v>48</v>
      </c>
      <c r="J46" s="74">
        <v>16</v>
      </c>
      <c r="K46" s="74">
        <v>32</v>
      </c>
      <c r="L46" s="74"/>
      <c r="M46" s="74">
        <v>32</v>
      </c>
      <c r="N46" s="74"/>
      <c r="O46" s="74">
        <v>2</v>
      </c>
      <c r="P46" s="74"/>
      <c r="Q46" s="74"/>
      <c r="R46" s="74"/>
      <c r="S46" s="74"/>
      <c r="T46" s="74"/>
      <c r="U46" s="74"/>
      <c r="V46" s="74"/>
    </row>
    <row r="47" spans="1:22" ht="9.75" customHeight="1">
      <c r="A47" s="15" t="s">
        <v>102</v>
      </c>
      <c r="B47" s="528" t="s">
        <v>54</v>
      </c>
      <c r="C47" s="529"/>
      <c r="D47" s="529"/>
      <c r="E47" s="530"/>
      <c r="F47" s="74">
        <v>2</v>
      </c>
      <c r="G47" s="74"/>
      <c r="H47" s="74"/>
      <c r="I47" s="74">
        <v>90</v>
      </c>
      <c r="J47" s="74">
        <v>30</v>
      </c>
      <c r="K47" s="74">
        <v>60</v>
      </c>
      <c r="L47" s="74"/>
      <c r="M47" s="74">
        <v>60</v>
      </c>
      <c r="N47" s="74"/>
      <c r="O47" s="74"/>
      <c r="P47" s="74">
        <v>3</v>
      </c>
      <c r="Q47" s="74"/>
      <c r="R47" s="74"/>
      <c r="S47" s="74"/>
      <c r="T47" s="74"/>
      <c r="U47" s="74"/>
      <c r="V47" s="74"/>
    </row>
    <row r="48" spans="1:22" ht="9.75" customHeight="1">
      <c r="A48" s="15" t="s">
        <v>103</v>
      </c>
      <c r="B48" s="528" t="s">
        <v>55</v>
      </c>
      <c r="C48" s="529"/>
      <c r="D48" s="529"/>
      <c r="E48" s="530"/>
      <c r="F48" s="74">
        <v>5.7</v>
      </c>
      <c r="G48" s="74" t="s">
        <v>170</v>
      </c>
      <c r="H48" s="74"/>
      <c r="I48" s="74">
        <v>344</v>
      </c>
      <c r="J48" s="74">
        <v>114.5</v>
      </c>
      <c r="K48" s="74">
        <v>229.5</v>
      </c>
      <c r="L48" s="74"/>
      <c r="M48" s="74">
        <v>176</v>
      </c>
      <c r="N48" s="74">
        <v>53.5</v>
      </c>
      <c r="O48" s="74"/>
      <c r="P48" s="74"/>
      <c r="Q48" s="74">
        <v>2.5</v>
      </c>
      <c r="R48" s="74">
        <v>2.5</v>
      </c>
      <c r="S48" s="74">
        <v>2.5</v>
      </c>
      <c r="T48" s="74">
        <v>2.5</v>
      </c>
      <c r="U48" s="74">
        <v>2.5</v>
      </c>
      <c r="V48" s="74">
        <v>0.5</v>
      </c>
    </row>
    <row r="49" spans="1:22" ht="9.75" customHeight="1">
      <c r="A49" s="15" t="s">
        <v>104</v>
      </c>
      <c r="B49" s="528" t="s">
        <v>56</v>
      </c>
      <c r="C49" s="529"/>
      <c r="D49" s="529"/>
      <c r="E49" s="530"/>
      <c r="F49" s="74"/>
      <c r="G49" s="74">
        <v>8</v>
      </c>
      <c r="H49" s="74">
        <v>7</v>
      </c>
      <c r="I49" s="74">
        <v>105</v>
      </c>
      <c r="J49" s="74">
        <v>35</v>
      </c>
      <c r="K49" s="74">
        <v>70</v>
      </c>
      <c r="L49" s="74"/>
      <c r="M49" s="74">
        <v>70</v>
      </c>
      <c r="N49" s="74"/>
      <c r="O49" s="74"/>
      <c r="P49" s="74"/>
      <c r="Q49" s="74"/>
      <c r="R49" s="74"/>
      <c r="S49" s="74"/>
      <c r="T49" s="74"/>
      <c r="U49" s="74">
        <v>2</v>
      </c>
      <c r="V49" s="74">
        <v>2</v>
      </c>
    </row>
    <row r="50" spans="1:22" ht="9.75" customHeight="1">
      <c r="A50" s="15" t="s">
        <v>105</v>
      </c>
      <c r="B50" s="528" t="s">
        <v>106</v>
      </c>
      <c r="C50" s="529"/>
      <c r="D50" s="529"/>
      <c r="E50" s="530"/>
      <c r="F50" s="74"/>
      <c r="G50" s="74">
        <v>8</v>
      </c>
      <c r="H50" s="74"/>
      <c r="I50" s="74">
        <v>105</v>
      </c>
      <c r="J50" s="74">
        <v>35</v>
      </c>
      <c r="K50" s="74">
        <v>70</v>
      </c>
      <c r="L50" s="74"/>
      <c r="M50" s="74">
        <v>70</v>
      </c>
      <c r="N50" s="74"/>
      <c r="O50" s="74"/>
      <c r="P50" s="74"/>
      <c r="Q50" s="74"/>
      <c r="R50" s="74"/>
      <c r="S50" s="74"/>
      <c r="T50" s="74"/>
      <c r="U50" s="74">
        <v>2</v>
      </c>
      <c r="V50" s="74">
        <v>2</v>
      </c>
    </row>
    <row r="51" spans="1:22" ht="9.75" customHeight="1">
      <c r="A51" s="15" t="s">
        <v>107</v>
      </c>
      <c r="B51" s="528" t="s">
        <v>57</v>
      </c>
      <c r="C51" s="529"/>
      <c r="D51" s="529"/>
      <c r="E51" s="530"/>
      <c r="F51" s="74"/>
      <c r="G51" s="74">
        <v>7</v>
      </c>
      <c r="H51" s="74" t="s">
        <v>108</v>
      </c>
      <c r="I51" s="74">
        <v>102</v>
      </c>
      <c r="J51" s="74">
        <v>34</v>
      </c>
      <c r="K51" s="74">
        <v>68</v>
      </c>
      <c r="L51" s="74">
        <v>68</v>
      </c>
      <c r="M51" s="74"/>
      <c r="N51" s="74"/>
      <c r="O51" s="74"/>
      <c r="P51" s="74"/>
      <c r="Q51" s="74"/>
      <c r="R51" s="74"/>
      <c r="S51" s="74">
        <v>1</v>
      </c>
      <c r="T51" s="74">
        <v>1</v>
      </c>
      <c r="U51" s="74">
        <v>2</v>
      </c>
      <c r="V51" s="74"/>
    </row>
    <row r="52" spans="1:22" ht="9.75" customHeight="1">
      <c r="A52" s="266" t="s">
        <v>186</v>
      </c>
      <c r="B52" s="628" t="s">
        <v>118</v>
      </c>
      <c r="C52" s="628"/>
      <c r="D52" s="628"/>
      <c r="E52" s="628"/>
      <c r="F52" s="61"/>
      <c r="G52" s="61">
        <v>4</v>
      </c>
      <c r="H52" s="61">
        <v>3</v>
      </c>
      <c r="I52" s="61">
        <v>84</v>
      </c>
      <c r="J52" s="61">
        <v>28</v>
      </c>
      <c r="K52" s="61">
        <v>56</v>
      </c>
      <c r="L52" s="61"/>
      <c r="M52" s="61">
        <v>56</v>
      </c>
      <c r="N52" s="61"/>
      <c r="O52" s="61"/>
      <c r="P52" s="61"/>
      <c r="Q52" s="61">
        <v>1</v>
      </c>
      <c r="R52" s="61">
        <v>2</v>
      </c>
      <c r="S52" s="61"/>
      <c r="T52" s="61"/>
      <c r="U52" s="61"/>
      <c r="V52" s="61"/>
    </row>
    <row r="53" spans="1:22" ht="9.75" customHeight="1">
      <c r="A53" s="203"/>
      <c r="B53" s="499" t="s">
        <v>210</v>
      </c>
      <c r="C53" s="500"/>
      <c r="D53" s="500"/>
      <c r="E53" s="501"/>
      <c r="F53" s="63"/>
      <c r="G53" s="65"/>
      <c r="H53" s="63"/>
      <c r="I53" s="63"/>
      <c r="J53" s="63"/>
      <c r="K53" s="63"/>
      <c r="L53" s="63"/>
      <c r="M53" s="63"/>
      <c r="N53" s="63"/>
      <c r="O53" s="63"/>
      <c r="P53" s="63"/>
      <c r="Q53" s="265"/>
      <c r="R53" s="265"/>
      <c r="S53" s="265"/>
      <c r="T53" s="265"/>
      <c r="U53" s="265"/>
      <c r="V53" s="265"/>
    </row>
    <row r="54" spans="1:22" ht="9.75" customHeight="1">
      <c r="A54" s="203" t="s">
        <v>187</v>
      </c>
      <c r="B54" s="499" t="s">
        <v>188</v>
      </c>
      <c r="C54" s="500"/>
      <c r="D54" s="500"/>
      <c r="E54" s="501"/>
      <c r="F54" s="63"/>
      <c r="G54" s="63">
        <v>6</v>
      </c>
      <c r="H54" s="63">
        <v>5</v>
      </c>
      <c r="I54" s="63">
        <v>54</v>
      </c>
      <c r="J54" s="63">
        <v>18</v>
      </c>
      <c r="K54" s="63">
        <v>36</v>
      </c>
      <c r="L54" s="63">
        <v>36</v>
      </c>
      <c r="M54" s="63"/>
      <c r="N54" s="63"/>
      <c r="O54" s="63"/>
      <c r="P54" s="63"/>
      <c r="Q54" s="63"/>
      <c r="R54" s="63"/>
      <c r="S54" s="63">
        <v>1</v>
      </c>
      <c r="T54" s="63">
        <v>1</v>
      </c>
      <c r="U54" s="63"/>
      <c r="V54" s="63"/>
    </row>
    <row r="55" spans="1:22" s="81" customFormat="1" ht="15" customHeight="1">
      <c r="A55" s="67"/>
      <c r="B55" s="558" t="s">
        <v>182</v>
      </c>
      <c r="C55" s="553"/>
      <c r="D55" s="553"/>
      <c r="E55" s="554"/>
      <c r="F55" s="79"/>
      <c r="G55" s="79"/>
      <c r="H55" s="79"/>
      <c r="I55" s="79"/>
      <c r="J55" s="79"/>
      <c r="K55" s="79"/>
      <c r="L55" s="79"/>
      <c r="M55" s="79"/>
      <c r="N55" s="79"/>
      <c r="O55" s="80">
        <f>SUM(O43:O54)</f>
        <v>4</v>
      </c>
      <c r="P55" s="80">
        <f aca="true" t="shared" si="2" ref="P55:V55">SUM(P43:P54)</f>
        <v>5</v>
      </c>
      <c r="Q55" s="80">
        <f t="shared" si="2"/>
        <v>6</v>
      </c>
      <c r="R55" s="80">
        <f t="shared" si="2"/>
        <v>7</v>
      </c>
      <c r="S55" s="80">
        <f t="shared" si="2"/>
        <v>6.5</v>
      </c>
      <c r="T55" s="80">
        <f t="shared" si="2"/>
        <v>6.5</v>
      </c>
      <c r="U55" s="80">
        <f t="shared" si="2"/>
        <v>13.5</v>
      </c>
      <c r="V55" s="80">
        <f t="shared" si="2"/>
        <v>9.5</v>
      </c>
    </row>
    <row r="56" spans="1:22" s="81" customFormat="1" ht="15" customHeight="1">
      <c r="A56" s="67"/>
      <c r="B56" s="279"/>
      <c r="C56" s="280"/>
      <c r="D56" s="280"/>
      <c r="E56" s="281"/>
      <c r="F56" s="79"/>
      <c r="G56" s="79"/>
      <c r="H56" s="79"/>
      <c r="I56" s="79"/>
      <c r="J56" s="79"/>
      <c r="K56" s="79"/>
      <c r="L56" s="79"/>
      <c r="M56" s="79"/>
      <c r="N56" s="79"/>
      <c r="O56" s="80"/>
      <c r="P56" s="80"/>
      <c r="Q56" s="80"/>
      <c r="R56" s="80"/>
      <c r="S56" s="80"/>
      <c r="T56" s="80"/>
      <c r="U56" s="80"/>
      <c r="V56" s="80"/>
    </row>
    <row r="57" spans="1:22" s="81" customFormat="1" ht="8.25" customHeight="1">
      <c r="A57" s="22">
        <v>1</v>
      </c>
      <c r="B57" s="397">
        <v>2</v>
      </c>
      <c r="C57" s="397"/>
      <c r="D57" s="397"/>
      <c r="E57" s="397"/>
      <c r="F57" s="22">
        <v>3</v>
      </c>
      <c r="G57" s="22">
        <v>4</v>
      </c>
      <c r="H57" s="22">
        <v>5</v>
      </c>
      <c r="I57" s="22">
        <v>6</v>
      </c>
      <c r="J57" s="22">
        <v>7</v>
      </c>
      <c r="K57" s="22">
        <v>8</v>
      </c>
      <c r="L57" s="22">
        <v>9</v>
      </c>
      <c r="M57" s="22">
        <v>10</v>
      </c>
      <c r="N57" s="22">
        <v>11</v>
      </c>
      <c r="O57" s="22">
        <v>12</v>
      </c>
      <c r="P57" s="22">
        <v>13</v>
      </c>
      <c r="Q57" s="22">
        <v>14</v>
      </c>
      <c r="R57" s="22">
        <v>15</v>
      </c>
      <c r="S57" s="22">
        <v>16</v>
      </c>
      <c r="T57" s="22">
        <v>17</v>
      </c>
      <c r="U57" s="22">
        <v>18</v>
      </c>
      <c r="V57" s="22">
        <v>19</v>
      </c>
    </row>
    <row r="58" spans="1:22" s="23" customFormat="1" ht="10.5" customHeight="1">
      <c r="A58" s="24" t="s">
        <v>58</v>
      </c>
      <c r="B58" s="622" t="s">
        <v>59</v>
      </c>
      <c r="C58" s="623"/>
      <c r="D58" s="623"/>
      <c r="E58" s="624"/>
      <c r="F58" s="22"/>
      <c r="G58" s="22"/>
      <c r="H58" s="22"/>
      <c r="I58" s="186">
        <f>I59+I72+I93</f>
        <v>2513</v>
      </c>
      <c r="J58" s="186">
        <f>J59+J72+J93</f>
        <v>837.5</v>
      </c>
      <c r="K58" s="186">
        <f>K59+K72+K93</f>
        <v>1675.5</v>
      </c>
      <c r="L58" s="187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s="23" customFormat="1" ht="11.25" customHeight="1">
      <c r="A59" s="267" t="s">
        <v>225</v>
      </c>
      <c r="B59" s="625" t="s">
        <v>141</v>
      </c>
      <c r="C59" s="626"/>
      <c r="D59" s="626"/>
      <c r="E59" s="627"/>
      <c r="F59" s="169"/>
      <c r="G59" s="169"/>
      <c r="H59" s="169"/>
      <c r="I59" s="206">
        <f>SUM(I60,I64:I70)</f>
        <v>1369</v>
      </c>
      <c r="J59" s="206">
        <f>SUM(J60,J64:J70)</f>
        <v>456.5</v>
      </c>
      <c r="K59" s="206">
        <f>SUM(K60,K64:K70)</f>
        <v>912.5</v>
      </c>
      <c r="L59" s="189"/>
      <c r="M59" s="83"/>
      <c r="N59" s="83"/>
      <c r="O59" s="83"/>
      <c r="P59" s="83"/>
      <c r="Q59" s="83"/>
      <c r="R59" s="83"/>
      <c r="S59" s="83"/>
      <c r="T59" s="83"/>
      <c r="U59" s="83"/>
      <c r="V59" s="83"/>
    </row>
    <row r="60" spans="1:22" s="23" customFormat="1" ht="11.25" customHeight="1">
      <c r="A60" s="427" t="s">
        <v>109</v>
      </c>
      <c r="B60" s="496" t="s">
        <v>227</v>
      </c>
      <c r="C60" s="497"/>
      <c r="D60" s="497"/>
      <c r="E60" s="498"/>
      <c r="F60" s="170"/>
      <c r="G60" s="170"/>
      <c r="H60" s="170"/>
      <c r="I60" s="277">
        <f>SUM(I61:I62)</f>
        <v>883</v>
      </c>
      <c r="J60" s="277">
        <f>SUM(J61:J62)</f>
        <v>294.5</v>
      </c>
      <c r="K60" s="277">
        <f>SUM(K61:K62)</f>
        <v>588.5</v>
      </c>
      <c r="L60" s="190"/>
      <c r="M60" s="165"/>
      <c r="N60" s="165"/>
      <c r="O60" s="165"/>
      <c r="P60" s="165"/>
      <c r="Q60" s="165"/>
      <c r="R60" s="165"/>
      <c r="S60" s="165"/>
      <c r="T60" s="165"/>
      <c r="U60" s="165"/>
      <c r="V60" s="165"/>
    </row>
    <row r="61" spans="1:22" s="23" customFormat="1" ht="11.25" customHeight="1">
      <c r="A61" s="428"/>
      <c r="B61" s="421" t="s">
        <v>228</v>
      </c>
      <c r="C61" s="422"/>
      <c r="D61" s="422"/>
      <c r="E61" s="423"/>
      <c r="F61" s="84" t="s">
        <v>212</v>
      </c>
      <c r="G61" s="82" t="s">
        <v>213</v>
      </c>
      <c r="H61" s="82" t="s">
        <v>0</v>
      </c>
      <c r="I61" s="191">
        <v>561</v>
      </c>
      <c r="J61" s="191">
        <v>187</v>
      </c>
      <c r="K61" s="191">
        <v>374</v>
      </c>
      <c r="L61" s="192"/>
      <c r="M61" s="82"/>
      <c r="N61" s="85">
        <v>374</v>
      </c>
      <c r="O61" s="207">
        <v>3</v>
      </c>
      <c r="P61" s="207">
        <v>3</v>
      </c>
      <c r="Q61" s="207">
        <v>3</v>
      </c>
      <c r="R61" s="207">
        <v>2</v>
      </c>
      <c r="S61" s="207">
        <v>3</v>
      </c>
      <c r="T61" s="207">
        <v>3</v>
      </c>
      <c r="U61" s="207">
        <v>2</v>
      </c>
      <c r="V61" s="207">
        <v>2</v>
      </c>
    </row>
    <row r="62" spans="1:22" s="23" customFormat="1" ht="11.25" customHeight="1">
      <c r="A62" s="435"/>
      <c r="B62" s="503" t="s">
        <v>142</v>
      </c>
      <c r="C62" s="504"/>
      <c r="D62" s="504"/>
      <c r="E62" s="505"/>
      <c r="F62" s="84" t="s">
        <v>62</v>
      </c>
      <c r="G62" s="82" t="s">
        <v>1</v>
      </c>
      <c r="H62" s="82" t="s">
        <v>233</v>
      </c>
      <c r="I62" s="191">
        <v>322</v>
      </c>
      <c r="J62" s="191">
        <v>107.5</v>
      </c>
      <c r="K62" s="191">
        <v>214.5</v>
      </c>
      <c r="L62" s="192"/>
      <c r="M62" s="207">
        <v>179</v>
      </c>
      <c r="N62" s="85">
        <v>35.5</v>
      </c>
      <c r="O62" s="207">
        <v>2</v>
      </c>
      <c r="P62" s="207">
        <v>2</v>
      </c>
      <c r="Q62" s="207">
        <v>2</v>
      </c>
      <c r="R62" s="207">
        <v>2</v>
      </c>
      <c r="S62" s="207">
        <v>1.5</v>
      </c>
      <c r="T62" s="207">
        <v>0.5</v>
      </c>
      <c r="U62" s="207">
        <v>0.5</v>
      </c>
      <c r="V62" s="207">
        <v>1.5</v>
      </c>
    </row>
    <row r="63" spans="1:22" s="23" customFormat="1" ht="9.75" customHeight="1">
      <c r="A63" s="492" t="s">
        <v>110</v>
      </c>
      <c r="B63" s="469" t="s">
        <v>192</v>
      </c>
      <c r="C63" s="470"/>
      <c r="D63" s="470"/>
      <c r="E63" s="471"/>
      <c r="F63" s="84"/>
      <c r="G63" s="85"/>
      <c r="H63" s="207"/>
      <c r="I63" s="278">
        <f>I64+I65+I67</f>
        <v>163</v>
      </c>
      <c r="J63" s="278">
        <f>J64+J65+J67</f>
        <v>54</v>
      </c>
      <c r="K63" s="278">
        <f>K64+K65+K67</f>
        <v>109</v>
      </c>
      <c r="L63" s="192"/>
      <c r="M63" s="84"/>
      <c r="N63" s="85"/>
      <c r="O63" s="82"/>
      <c r="P63" s="82"/>
      <c r="Q63" s="84"/>
      <c r="R63" s="84"/>
      <c r="S63" s="84"/>
      <c r="T63" s="84"/>
      <c r="U63" s="84"/>
      <c r="V63" s="84"/>
    </row>
    <row r="64" spans="1:22" ht="9.75" customHeight="1">
      <c r="A64" s="493"/>
      <c r="B64" s="495" t="s">
        <v>143</v>
      </c>
      <c r="C64" s="495"/>
      <c r="D64" s="495"/>
      <c r="E64" s="495"/>
      <c r="F64" s="86"/>
      <c r="G64" s="86" t="s">
        <v>62</v>
      </c>
      <c r="H64" s="25"/>
      <c r="I64" s="208">
        <v>54</v>
      </c>
      <c r="J64" s="208">
        <v>18</v>
      </c>
      <c r="K64" s="208">
        <v>36</v>
      </c>
      <c r="L64" s="188"/>
      <c r="M64" s="171">
        <v>36</v>
      </c>
      <c r="N64" s="171"/>
      <c r="O64" s="25"/>
      <c r="P64" s="25"/>
      <c r="Q64" s="86"/>
      <c r="R64" s="86"/>
      <c r="S64" s="86"/>
      <c r="T64" s="171">
        <v>1</v>
      </c>
      <c r="U64" s="171">
        <v>1</v>
      </c>
      <c r="V64" s="86"/>
    </row>
    <row r="65" spans="1:22" ht="10.5" customHeight="1">
      <c r="A65" s="493"/>
      <c r="B65" s="432" t="s">
        <v>144</v>
      </c>
      <c r="C65" s="433"/>
      <c r="D65" s="433"/>
      <c r="E65" s="434"/>
      <c r="F65" s="610"/>
      <c r="G65" s="618"/>
      <c r="H65" s="519" t="s">
        <v>0</v>
      </c>
      <c r="I65" s="612">
        <v>57</v>
      </c>
      <c r="J65" s="612">
        <v>19</v>
      </c>
      <c r="K65" s="612">
        <v>38</v>
      </c>
      <c r="L65" s="614">
        <v>38</v>
      </c>
      <c r="M65" s="84"/>
      <c r="N65" s="616"/>
      <c r="O65" s="519"/>
      <c r="P65" s="519"/>
      <c r="Q65" s="610"/>
      <c r="R65" s="610"/>
      <c r="S65" s="610"/>
      <c r="T65" s="610"/>
      <c r="U65" s="610"/>
      <c r="V65" s="616">
        <v>2</v>
      </c>
    </row>
    <row r="66" spans="1:22" ht="9.75" customHeight="1">
      <c r="A66" s="493"/>
      <c r="B66" s="525" t="s">
        <v>145</v>
      </c>
      <c r="C66" s="526"/>
      <c r="D66" s="526"/>
      <c r="E66" s="527"/>
      <c r="F66" s="611"/>
      <c r="G66" s="619"/>
      <c r="H66" s="520"/>
      <c r="I66" s="613"/>
      <c r="J66" s="613"/>
      <c r="K66" s="613"/>
      <c r="L66" s="615"/>
      <c r="M66" s="224"/>
      <c r="N66" s="617"/>
      <c r="O66" s="520"/>
      <c r="P66" s="520"/>
      <c r="Q66" s="611"/>
      <c r="R66" s="611"/>
      <c r="S66" s="611"/>
      <c r="T66" s="611"/>
      <c r="U66" s="611"/>
      <c r="V66" s="611"/>
    </row>
    <row r="67" spans="1:22" ht="9.75" customHeight="1">
      <c r="A67" s="494"/>
      <c r="B67" s="536" t="s">
        <v>158</v>
      </c>
      <c r="C67" s="537"/>
      <c r="D67" s="537"/>
      <c r="E67" s="538"/>
      <c r="F67" s="60"/>
      <c r="G67" s="215">
        <v>8</v>
      </c>
      <c r="H67" s="222" t="s">
        <v>175</v>
      </c>
      <c r="I67" s="59">
        <v>52</v>
      </c>
      <c r="J67" s="59">
        <v>17</v>
      </c>
      <c r="K67" s="59">
        <v>35</v>
      </c>
      <c r="L67" s="228"/>
      <c r="M67" s="59">
        <v>35</v>
      </c>
      <c r="N67" s="59"/>
      <c r="O67" s="59"/>
      <c r="P67" s="59"/>
      <c r="Q67" s="59"/>
      <c r="R67" s="59"/>
      <c r="S67" s="59"/>
      <c r="T67" s="59"/>
      <c r="U67" s="59">
        <v>1</v>
      </c>
      <c r="V67" s="59">
        <v>1</v>
      </c>
    </row>
    <row r="68" spans="1:22" ht="9.75" customHeight="1">
      <c r="A68" s="492" t="s">
        <v>194</v>
      </c>
      <c r="B68" s="536" t="s">
        <v>157</v>
      </c>
      <c r="C68" s="537"/>
      <c r="D68" s="537"/>
      <c r="E68" s="538"/>
      <c r="F68" s="60">
        <v>7</v>
      </c>
      <c r="G68" s="215"/>
      <c r="H68" s="222" t="s">
        <v>234</v>
      </c>
      <c r="I68" s="59">
        <v>215</v>
      </c>
      <c r="J68" s="59">
        <v>72</v>
      </c>
      <c r="K68" s="61">
        <v>143</v>
      </c>
      <c r="L68" s="228"/>
      <c r="M68" s="59"/>
      <c r="N68" s="59">
        <v>143</v>
      </c>
      <c r="O68" s="59">
        <v>1</v>
      </c>
      <c r="P68" s="59">
        <v>1</v>
      </c>
      <c r="Q68" s="59">
        <v>1</v>
      </c>
      <c r="R68" s="59">
        <v>1</v>
      </c>
      <c r="S68" s="59">
        <v>1</v>
      </c>
      <c r="T68" s="59">
        <v>1</v>
      </c>
      <c r="U68" s="59">
        <v>1</v>
      </c>
      <c r="V68" s="59">
        <v>1</v>
      </c>
    </row>
    <row r="69" spans="1:22" ht="9.75" customHeight="1">
      <c r="A69" s="493"/>
      <c r="B69" s="502" t="s">
        <v>160</v>
      </c>
      <c r="C69" s="376"/>
      <c r="D69" s="376"/>
      <c r="E69" s="377"/>
      <c r="F69" s="336"/>
      <c r="G69" s="360"/>
      <c r="H69" s="620" t="s">
        <v>176</v>
      </c>
      <c r="I69" s="336">
        <v>108</v>
      </c>
      <c r="J69" s="336">
        <v>36</v>
      </c>
      <c r="K69" s="336">
        <v>72</v>
      </c>
      <c r="L69" s="336"/>
      <c r="M69" s="336"/>
      <c r="N69" s="336">
        <v>72</v>
      </c>
      <c r="O69" s="336">
        <v>1</v>
      </c>
      <c r="P69" s="336">
        <v>1</v>
      </c>
      <c r="Q69" s="336">
        <v>1</v>
      </c>
      <c r="R69" s="336">
        <v>1</v>
      </c>
      <c r="S69" s="336"/>
      <c r="T69" s="336"/>
      <c r="U69" s="336"/>
      <c r="V69" s="336"/>
    </row>
    <row r="70" spans="1:22" ht="9.75" customHeight="1">
      <c r="A70" s="494"/>
      <c r="B70" s="499" t="s">
        <v>159</v>
      </c>
      <c r="C70" s="500"/>
      <c r="D70" s="500"/>
      <c r="E70" s="501"/>
      <c r="F70" s="337"/>
      <c r="G70" s="361"/>
      <c r="H70" s="621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</row>
    <row r="71" spans="1:22" ht="9.75" customHeight="1">
      <c r="A71" s="87"/>
      <c r="B71" s="472" t="s">
        <v>189</v>
      </c>
      <c r="C71" s="473"/>
      <c r="D71" s="473"/>
      <c r="E71" s="474"/>
      <c r="F71" s="77"/>
      <c r="G71" s="77"/>
      <c r="H71" s="77"/>
      <c r="I71" s="193"/>
      <c r="J71" s="193"/>
      <c r="K71" s="193"/>
      <c r="L71" s="193"/>
      <c r="M71" s="77"/>
      <c r="N71" s="77"/>
      <c r="O71" s="57">
        <f>SUM(O61:O70)</f>
        <v>7</v>
      </c>
      <c r="P71" s="57">
        <f aca="true" t="shared" si="3" ref="P71:V71">SUM(P61:P70)</f>
        <v>7</v>
      </c>
      <c r="Q71" s="57">
        <f t="shared" si="3"/>
        <v>7</v>
      </c>
      <c r="R71" s="57">
        <f t="shared" si="3"/>
        <v>6</v>
      </c>
      <c r="S71" s="57">
        <f t="shared" si="3"/>
        <v>5.5</v>
      </c>
      <c r="T71" s="57">
        <f t="shared" si="3"/>
        <v>5.5</v>
      </c>
      <c r="U71" s="57">
        <f t="shared" si="3"/>
        <v>5.5</v>
      </c>
      <c r="V71" s="57">
        <f t="shared" si="3"/>
        <v>7.5</v>
      </c>
    </row>
    <row r="72" spans="1:22" s="78" customFormat="1" ht="9" customHeight="1">
      <c r="A72" s="88" t="s">
        <v>111</v>
      </c>
      <c r="B72" s="513" t="s">
        <v>60</v>
      </c>
      <c r="C72" s="374"/>
      <c r="D72" s="374"/>
      <c r="E72" s="375"/>
      <c r="F72" s="25"/>
      <c r="G72" s="25"/>
      <c r="H72" s="25"/>
      <c r="I72" s="209">
        <f>I73+I84</f>
        <v>460</v>
      </c>
      <c r="J72" s="209">
        <f>J73+J84</f>
        <v>153</v>
      </c>
      <c r="K72" s="209">
        <f>K73+K84</f>
        <v>307</v>
      </c>
      <c r="L72" s="188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9" customHeight="1">
      <c r="A73" s="547" t="s">
        <v>150</v>
      </c>
      <c r="B73" s="514" t="s">
        <v>61</v>
      </c>
      <c r="C73" s="515"/>
      <c r="D73" s="515"/>
      <c r="E73" s="516"/>
      <c r="F73" s="351"/>
      <c r="G73" s="351">
        <v>8</v>
      </c>
      <c r="H73" s="353"/>
      <c r="I73" s="506">
        <f>I75+I76+I81+I82</f>
        <v>276</v>
      </c>
      <c r="J73" s="506">
        <f>J75+J76+J81+J82</f>
        <v>92</v>
      </c>
      <c r="K73" s="506">
        <f>K75+K76+K81+K82</f>
        <v>184</v>
      </c>
      <c r="L73" s="349"/>
      <c r="M73" s="353"/>
      <c r="N73" s="353"/>
      <c r="O73" s="353"/>
      <c r="P73" s="353"/>
      <c r="Q73" s="353"/>
      <c r="R73" s="353"/>
      <c r="S73" s="353"/>
      <c r="T73" s="353"/>
      <c r="U73" s="353"/>
      <c r="V73" s="353"/>
    </row>
    <row r="74" spans="1:22" ht="9.75" customHeight="1">
      <c r="A74" s="548"/>
      <c r="B74" s="478" t="s">
        <v>63</v>
      </c>
      <c r="C74" s="479"/>
      <c r="D74" s="479"/>
      <c r="E74" s="480"/>
      <c r="F74" s="352"/>
      <c r="G74" s="352"/>
      <c r="H74" s="352"/>
      <c r="I74" s="507"/>
      <c r="J74" s="507"/>
      <c r="K74" s="507"/>
      <c r="L74" s="350"/>
      <c r="M74" s="352"/>
      <c r="N74" s="352"/>
      <c r="O74" s="352"/>
      <c r="P74" s="352"/>
      <c r="Q74" s="352"/>
      <c r="R74" s="352"/>
      <c r="S74" s="352"/>
      <c r="T74" s="352"/>
      <c r="U74" s="352"/>
      <c r="V74" s="352"/>
    </row>
    <row r="75" spans="1:22" ht="9.75" customHeight="1">
      <c r="A75" s="548"/>
      <c r="B75" s="511" t="s">
        <v>112</v>
      </c>
      <c r="C75" s="511"/>
      <c r="D75" s="511"/>
      <c r="E75" s="511"/>
      <c r="F75" s="54" t="s">
        <v>1</v>
      </c>
      <c r="G75" s="54"/>
      <c r="H75" s="54" t="s">
        <v>174</v>
      </c>
      <c r="I75" s="210">
        <v>108</v>
      </c>
      <c r="J75" s="210">
        <v>36</v>
      </c>
      <c r="K75" s="211">
        <v>72</v>
      </c>
      <c r="L75" s="211">
        <v>72</v>
      </c>
      <c r="M75" s="25"/>
      <c r="N75" s="25"/>
      <c r="O75" s="25"/>
      <c r="P75" s="25"/>
      <c r="Q75" s="211">
        <v>2</v>
      </c>
      <c r="R75" s="211">
        <v>2</v>
      </c>
      <c r="S75" s="25"/>
      <c r="T75" s="25"/>
      <c r="U75" s="25"/>
      <c r="V75" s="25"/>
    </row>
    <row r="76" spans="1:22" s="12" customFormat="1" ht="10.5" customHeight="1">
      <c r="A76" s="548"/>
      <c r="B76" s="512" t="s">
        <v>113</v>
      </c>
      <c r="C76" s="512"/>
      <c r="D76" s="512"/>
      <c r="E76" s="512"/>
      <c r="F76" s="54" t="s">
        <v>62</v>
      </c>
      <c r="G76" s="54"/>
      <c r="H76" s="54" t="s">
        <v>2</v>
      </c>
      <c r="I76" s="210">
        <v>54</v>
      </c>
      <c r="J76" s="210">
        <v>18</v>
      </c>
      <c r="K76" s="211">
        <v>36</v>
      </c>
      <c r="L76" s="211">
        <v>36</v>
      </c>
      <c r="M76" s="25"/>
      <c r="N76" s="25"/>
      <c r="O76" s="25"/>
      <c r="P76" s="25"/>
      <c r="Q76" s="25"/>
      <c r="R76" s="25"/>
      <c r="S76" s="211">
        <v>1</v>
      </c>
      <c r="T76" s="211">
        <v>1</v>
      </c>
      <c r="U76" s="25"/>
      <c r="V76" s="25"/>
    </row>
    <row r="77" spans="1:22" s="12" customFormat="1" ht="9" customHeight="1" hidden="1">
      <c r="A77" s="548"/>
      <c r="B77" s="373"/>
      <c r="C77" s="374"/>
      <c r="D77" s="374"/>
      <c r="E77" s="375"/>
      <c r="F77" s="353"/>
      <c r="G77" s="353"/>
      <c r="H77" s="353"/>
      <c r="I77" s="351"/>
      <c r="J77" s="351"/>
      <c r="K77" s="521"/>
      <c r="L77" s="519"/>
      <c r="M77" s="521"/>
      <c r="N77" s="519"/>
      <c r="O77" s="519"/>
      <c r="P77" s="519"/>
      <c r="Q77" s="519"/>
      <c r="R77" s="519"/>
      <c r="S77" s="521"/>
      <c r="T77" s="521"/>
      <c r="U77" s="519"/>
      <c r="V77" s="519"/>
    </row>
    <row r="78" spans="1:22" s="12" customFormat="1" ht="0.75" customHeight="1" hidden="1">
      <c r="A78" s="548"/>
      <c r="B78" s="358"/>
      <c r="C78" s="359"/>
      <c r="D78" s="359"/>
      <c r="E78" s="369"/>
      <c r="F78" s="352"/>
      <c r="G78" s="352"/>
      <c r="H78" s="352"/>
      <c r="I78" s="352"/>
      <c r="J78" s="352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</row>
    <row r="79" spans="1:22" s="12" customFormat="1" ht="0.75" customHeight="1" hidden="1">
      <c r="A79" s="548"/>
      <c r="B79" s="508" t="s">
        <v>114</v>
      </c>
      <c r="C79" s="509"/>
      <c r="D79" s="509"/>
      <c r="E79" s="510"/>
      <c r="F79" s="53"/>
      <c r="G79" s="53"/>
      <c r="H79" s="212"/>
      <c r="I79" s="212">
        <v>57</v>
      </c>
      <c r="J79" s="212">
        <v>19</v>
      </c>
      <c r="K79" s="207">
        <v>38</v>
      </c>
      <c r="L79" s="207"/>
      <c r="M79" s="207">
        <v>38</v>
      </c>
      <c r="N79" s="82"/>
      <c r="O79" s="82"/>
      <c r="P79" s="82"/>
      <c r="Q79" s="82"/>
      <c r="R79" s="82"/>
      <c r="S79" s="82"/>
      <c r="T79" s="82"/>
      <c r="U79" s="207"/>
      <c r="V79" s="211">
        <v>2</v>
      </c>
    </row>
    <row r="80" spans="1:22" s="12" customFormat="1" ht="0.75" customHeight="1" hidden="1">
      <c r="A80" s="548"/>
      <c r="B80" s="227"/>
      <c r="C80" s="225"/>
      <c r="D80" s="225"/>
      <c r="E80" s="226"/>
      <c r="F80" s="53"/>
      <c r="G80" s="53"/>
      <c r="H80" s="212"/>
      <c r="I80" s="212"/>
      <c r="J80" s="212"/>
      <c r="K80" s="207"/>
      <c r="L80" s="207"/>
      <c r="M80" s="207"/>
      <c r="N80" s="82"/>
      <c r="O80" s="82"/>
      <c r="P80" s="82"/>
      <c r="Q80" s="82"/>
      <c r="R80" s="82"/>
      <c r="S80" s="82"/>
      <c r="T80" s="82"/>
      <c r="U80" s="207"/>
      <c r="V80" s="207"/>
    </row>
    <row r="81" spans="1:22" s="12" customFormat="1" ht="10.5" customHeight="1">
      <c r="A81" s="548"/>
      <c r="B81" s="531" t="s">
        <v>114</v>
      </c>
      <c r="C81" s="532"/>
      <c r="D81" s="532"/>
      <c r="E81" s="533"/>
      <c r="F81" s="238"/>
      <c r="G81" s="238"/>
      <c r="H81" s="238"/>
      <c r="I81" s="229">
        <v>57</v>
      </c>
      <c r="J81" s="229">
        <v>19</v>
      </c>
      <c r="K81" s="240">
        <v>38</v>
      </c>
      <c r="L81" s="239"/>
      <c r="M81" s="240">
        <v>38</v>
      </c>
      <c r="N81" s="239"/>
      <c r="O81" s="239"/>
      <c r="P81" s="239"/>
      <c r="Q81" s="239"/>
      <c r="R81" s="239"/>
      <c r="S81" s="239"/>
      <c r="T81" s="239"/>
      <c r="U81" s="240"/>
      <c r="V81" s="240">
        <v>2</v>
      </c>
    </row>
    <row r="82" spans="1:22" s="12" customFormat="1" ht="11.25" customHeight="1">
      <c r="A82" s="548"/>
      <c r="B82" s="373" t="s">
        <v>115</v>
      </c>
      <c r="C82" s="374"/>
      <c r="D82" s="374"/>
      <c r="E82" s="375"/>
      <c r="F82" s="353"/>
      <c r="G82" s="353"/>
      <c r="H82" s="353"/>
      <c r="I82" s="351">
        <v>57</v>
      </c>
      <c r="J82" s="351">
        <v>19</v>
      </c>
      <c r="K82" s="521">
        <v>38</v>
      </c>
      <c r="L82" s="519"/>
      <c r="M82" s="521">
        <v>38</v>
      </c>
      <c r="N82" s="519"/>
      <c r="O82" s="519"/>
      <c r="P82" s="519"/>
      <c r="Q82" s="519"/>
      <c r="R82" s="519"/>
      <c r="S82" s="519"/>
      <c r="T82" s="519"/>
      <c r="U82" s="519"/>
      <c r="V82" s="521">
        <v>2</v>
      </c>
    </row>
    <row r="83" spans="1:22" s="12" customFormat="1" ht="9.75" customHeight="1">
      <c r="A83" s="548"/>
      <c r="B83" s="358" t="s">
        <v>163</v>
      </c>
      <c r="C83" s="359"/>
      <c r="D83" s="359"/>
      <c r="E83" s="369"/>
      <c r="F83" s="352"/>
      <c r="G83" s="352"/>
      <c r="H83" s="352"/>
      <c r="I83" s="352"/>
      <c r="J83" s="352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</row>
    <row r="84" spans="1:22" s="12" customFormat="1" ht="9.75" customHeight="1">
      <c r="A84" s="365" t="s">
        <v>151</v>
      </c>
      <c r="B84" s="478" t="s">
        <v>64</v>
      </c>
      <c r="C84" s="479"/>
      <c r="D84" s="479"/>
      <c r="E84" s="480"/>
      <c r="F84" s="345"/>
      <c r="G84" s="349"/>
      <c r="H84" s="345"/>
      <c r="I84" s="490">
        <f>SUM(I86:I91)</f>
        <v>184</v>
      </c>
      <c r="J84" s="490">
        <f>SUM(J86:J91)</f>
        <v>61</v>
      </c>
      <c r="K84" s="490">
        <f>SUM(K86:K91)</f>
        <v>123</v>
      </c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</row>
    <row r="85" spans="1:22" ht="9.75" customHeight="1">
      <c r="A85" s="366"/>
      <c r="B85" s="478" t="s">
        <v>65</v>
      </c>
      <c r="C85" s="479"/>
      <c r="D85" s="479"/>
      <c r="E85" s="480"/>
      <c r="F85" s="350"/>
      <c r="G85" s="350"/>
      <c r="H85" s="350"/>
      <c r="I85" s="491"/>
      <c r="J85" s="491"/>
      <c r="K85" s="491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</row>
    <row r="86" spans="1:22" ht="9.75" customHeight="1">
      <c r="A86" s="367"/>
      <c r="B86" s="373" t="s">
        <v>116</v>
      </c>
      <c r="C86" s="374"/>
      <c r="D86" s="374"/>
      <c r="E86" s="375"/>
      <c r="F86" s="353" t="s">
        <v>62</v>
      </c>
      <c r="G86" s="353"/>
      <c r="H86" s="353" t="s">
        <v>2</v>
      </c>
      <c r="I86" s="351">
        <v>54</v>
      </c>
      <c r="J86" s="351">
        <v>18</v>
      </c>
      <c r="K86" s="345">
        <v>36</v>
      </c>
      <c r="L86" s="349"/>
      <c r="M86" s="345">
        <v>36</v>
      </c>
      <c r="N86" s="349"/>
      <c r="O86" s="349"/>
      <c r="P86" s="349"/>
      <c r="Q86" s="349"/>
      <c r="R86" s="349"/>
      <c r="S86" s="345">
        <v>1</v>
      </c>
      <c r="T86" s="345">
        <v>1</v>
      </c>
      <c r="U86" s="349"/>
      <c r="V86" s="349"/>
    </row>
    <row r="87" spans="1:22" ht="9.75" customHeight="1">
      <c r="A87" s="367"/>
      <c r="B87" s="358" t="s">
        <v>117</v>
      </c>
      <c r="C87" s="359"/>
      <c r="D87" s="359"/>
      <c r="E87" s="369"/>
      <c r="F87" s="352"/>
      <c r="G87" s="352"/>
      <c r="H87" s="352"/>
      <c r="I87" s="352"/>
      <c r="J87" s="352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</row>
    <row r="88" spans="1:22" ht="9.75" customHeight="1">
      <c r="A88" s="367"/>
      <c r="B88" s="481" t="s">
        <v>146</v>
      </c>
      <c r="C88" s="482"/>
      <c r="D88" s="482"/>
      <c r="E88" s="483"/>
      <c r="F88" s="353"/>
      <c r="G88" s="353"/>
      <c r="H88" s="353" t="s">
        <v>169</v>
      </c>
      <c r="I88" s="351">
        <v>78</v>
      </c>
      <c r="J88" s="351">
        <v>26</v>
      </c>
      <c r="K88" s="345">
        <v>52</v>
      </c>
      <c r="L88" s="349"/>
      <c r="M88" s="345">
        <v>52</v>
      </c>
      <c r="N88" s="349"/>
      <c r="O88" s="349"/>
      <c r="P88" s="349"/>
      <c r="Q88" s="349"/>
      <c r="R88" s="349"/>
      <c r="S88" s="345">
        <v>1</v>
      </c>
      <c r="T88" s="345">
        <v>1</v>
      </c>
      <c r="U88" s="345">
        <v>1</v>
      </c>
      <c r="V88" s="349"/>
    </row>
    <row r="89" spans="1:22" ht="9.75" customHeight="1">
      <c r="A89" s="367"/>
      <c r="B89" s="481" t="s">
        <v>147</v>
      </c>
      <c r="C89" s="482"/>
      <c r="D89" s="482"/>
      <c r="E89" s="483"/>
      <c r="F89" s="489"/>
      <c r="G89" s="489"/>
      <c r="H89" s="489"/>
      <c r="I89" s="489"/>
      <c r="J89" s="489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</row>
    <row r="90" spans="1:22" ht="9.75" customHeight="1">
      <c r="A90" s="367"/>
      <c r="B90" s="373" t="s">
        <v>167</v>
      </c>
      <c r="C90" s="374"/>
      <c r="D90" s="374"/>
      <c r="E90" s="374"/>
      <c r="F90" s="173" t="s">
        <v>0</v>
      </c>
      <c r="G90" s="53"/>
      <c r="H90" s="174" t="s">
        <v>175</v>
      </c>
      <c r="I90" s="347">
        <v>52</v>
      </c>
      <c r="J90" s="347">
        <v>17</v>
      </c>
      <c r="K90" s="356">
        <v>35</v>
      </c>
      <c r="L90" s="213"/>
      <c r="M90" s="356">
        <v>35</v>
      </c>
      <c r="N90" s="175"/>
      <c r="O90" s="167"/>
      <c r="P90" s="175"/>
      <c r="Q90" s="167"/>
      <c r="R90" s="175"/>
      <c r="S90" s="167"/>
      <c r="T90" s="175"/>
      <c r="U90" s="345">
        <v>1</v>
      </c>
      <c r="V90" s="345">
        <v>1</v>
      </c>
    </row>
    <row r="91" spans="1:22" ht="9.75" customHeight="1">
      <c r="A91" s="367"/>
      <c r="B91" s="358" t="s">
        <v>168</v>
      </c>
      <c r="C91" s="359"/>
      <c r="D91" s="359"/>
      <c r="E91" s="359"/>
      <c r="F91" s="176"/>
      <c r="G91" s="166"/>
      <c r="H91" s="177"/>
      <c r="I91" s="348"/>
      <c r="J91" s="348"/>
      <c r="K91" s="357"/>
      <c r="L91" s="214"/>
      <c r="M91" s="357"/>
      <c r="N91" s="178"/>
      <c r="O91" s="168"/>
      <c r="P91" s="178"/>
      <c r="Q91" s="168"/>
      <c r="R91" s="178"/>
      <c r="S91" s="168"/>
      <c r="T91" s="178"/>
      <c r="U91" s="350"/>
      <c r="V91" s="350"/>
    </row>
    <row r="92" spans="1:23" ht="9.75" customHeight="1">
      <c r="A92" s="368"/>
      <c r="B92" s="558" t="s">
        <v>189</v>
      </c>
      <c r="C92" s="553"/>
      <c r="D92" s="553"/>
      <c r="E92" s="554"/>
      <c r="F92" s="172"/>
      <c r="G92" s="172"/>
      <c r="H92" s="172"/>
      <c r="I92" s="172"/>
      <c r="J92" s="194"/>
      <c r="K92" s="195"/>
      <c r="L92" s="194"/>
      <c r="M92" s="194"/>
      <c r="N92" s="172"/>
      <c r="O92" s="234">
        <f aca="true" t="shared" si="4" ref="O92:U92">SUM(O75:O91)</f>
        <v>0</v>
      </c>
      <c r="P92" s="234">
        <f t="shared" si="4"/>
        <v>0</v>
      </c>
      <c r="Q92" s="234">
        <f t="shared" si="4"/>
        <v>2</v>
      </c>
      <c r="R92" s="234">
        <f t="shared" si="4"/>
        <v>2</v>
      </c>
      <c r="S92" s="234">
        <f t="shared" si="4"/>
        <v>3</v>
      </c>
      <c r="T92" s="234">
        <f t="shared" si="4"/>
        <v>3</v>
      </c>
      <c r="U92" s="234">
        <f t="shared" si="4"/>
        <v>2</v>
      </c>
      <c r="V92" s="237">
        <v>5</v>
      </c>
      <c r="W92" s="234"/>
    </row>
    <row r="93" spans="1:22" s="10" customFormat="1" ht="11.25" customHeight="1">
      <c r="A93" s="236" t="s">
        <v>66</v>
      </c>
      <c r="B93" s="370" t="s">
        <v>67</v>
      </c>
      <c r="C93" s="371"/>
      <c r="D93" s="371"/>
      <c r="E93" s="372"/>
      <c r="F93" s="70"/>
      <c r="G93" s="219"/>
      <c r="H93" s="219"/>
      <c r="I93" s="197">
        <f>I96+I97+I98+I99+I100+I101+I104</f>
        <v>684</v>
      </c>
      <c r="J93" s="197">
        <f>J96+J97+J98+J99+J100+J101+J104</f>
        <v>228</v>
      </c>
      <c r="K93" s="197">
        <f>K96+K97+K98+K99+K100+K101+K104</f>
        <v>456</v>
      </c>
      <c r="L93" s="196"/>
      <c r="M93" s="196"/>
      <c r="N93" s="70"/>
      <c r="O93" s="70"/>
      <c r="P93" s="70"/>
      <c r="Q93" s="70"/>
      <c r="R93" s="70"/>
      <c r="S93" s="70"/>
      <c r="T93" s="70"/>
      <c r="U93" s="70"/>
      <c r="V93" s="70"/>
    </row>
    <row r="94" spans="1:22" s="10" customFormat="1" ht="9.75" customHeight="1">
      <c r="A94" s="559" t="s">
        <v>148</v>
      </c>
      <c r="B94" s="475" t="s">
        <v>190</v>
      </c>
      <c r="C94" s="476"/>
      <c r="D94" s="476"/>
      <c r="E94" s="477"/>
      <c r="F94" s="336"/>
      <c r="G94" s="360"/>
      <c r="H94" s="360"/>
      <c r="I94" s="336">
        <f>SUM(I96:I98)</f>
        <v>383</v>
      </c>
      <c r="J94" s="336">
        <f>SUM(J96:J98)</f>
        <v>127</v>
      </c>
      <c r="K94" s="336">
        <f>SUM(K96:K98)</f>
        <v>256</v>
      </c>
      <c r="L94" s="341"/>
      <c r="M94" s="341"/>
      <c r="N94" s="336"/>
      <c r="O94" s="336"/>
      <c r="P94" s="336"/>
      <c r="Q94" s="336"/>
      <c r="R94" s="336"/>
      <c r="S94" s="336"/>
      <c r="T94" s="336"/>
      <c r="U94" s="336"/>
      <c r="V94" s="336"/>
    </row>
    <row r="95" spans="1:22" s="10" customFormat="1" ht="9.75" customHeight="1">
      <c r="A95" s="559"/>
      <c r="B95" s="555" t="s">
        <v>191</v>
      </c>
      <c r="C95" s="556"/>
      <c r="D95" s="556"/>
      <c r="E95" s="557"/>
      <c r="F95" s="337"/>
      <c r="G95" s="361"/>
      <c r="H95" s="361"/>
      <c r="I95" s="337"/>
      <c r="J95" s="337"/>
      <c r="K95" s="337"/>
      <c r="L95" s="342"/>
      <c r="M95" s="342"/>
      <c r="N95" s="337"/>
      <c r="O95" s="337"/>
      <c r="P95" s="337"/>
      <c r="Q95" s="337"/>
      <c r="R95" s="337"/>
      <c r="S95" s="337"/>
      <c r="T95" s="337"/>
      <c r="U95" s="337"/>
      <c r="V95" s="337"/>
    </row>
    <row r="96" spans="1:22" s="10" customFormat="1" ht="9.75" customHeight="1">
      <c r="A96" s="559"/>
      <c r="B96" s="549" t="s">
        <v>171</v>
      </c>
      <c r="C96" s="550"/>
      <c r="D96" s="550"/>
      <c r="E96" s="551"/>
      <c r="F96" s="217"/>
      <c r="G96" s="217">
        <v>6</v>
      </c>
      <c r="H96" s="217" t="s">
        <v>235</v>
      </c>
      <c r="I96" s="217">
        <v>219</v>
      </c>
      <c r="J96" s="218">
        <v>73</v>
      </c>
      <c r="K96" s="218">
        <v>146</v>
      </c>
      <c r="L96" s="218"/>
      <c r="M96" s="218"/>
      <c r="N96" s="217">
        <v>146</v>
      </c>
      <c r="O96" s="217"/>
      <c r="P96" s="217"/>
      <c r="Q96" s="217"/>
      <c r="R96" s="217">
        <v>1</v>
      </c>
      <c r="S96" s="217">
        <v>2</v>
      </c>
      <c r="T96" s="217">
        <v>2</v>
      </c>
      <c r="U96" s="217">
        <v>1</v>
      </c>
      <c r="V96" s="217">
        <v>2</v>
      </c>
    </row>
    <row r="97" spans="1:22" s="10" customFormat="1" ht="9.75" customHeight="1">
      <c r="A97" s="559"/>
      <c r="B97" s="549" t="s">
        <v>172</v>
      </c>
      <c r="C97" s="550"/>
      <c r="D97" s="550"/>
      <c r="E97" s="551"/>
      <c r="F97" s="217"/>
      <c r="G97" s="217"/>
      <c r="H97" s="217" t="s">
        <v>236</v>
      </c>
      <c r="I97" s="217">
        <v>58</v>
      </c>
      <c r="J97" s="218">
        <v>19</v>
      </c>
      <c r="K97" s="218">
        <v>39</v>
      </c>
      <c r="L97" s="218"/>
      <c r="M97" s="218"/>
      <c r="N97" s="217">
        <v>39</v>
      </c>
      <c r="O97" s="217"/>
      <c r="P97" s="217"/>
      <c r="Q97" s="217"/>
      <c r="R97" s="217"/>
      <c r="S97" s="217"/>
      <c r="T97" s="217">
        <v>1</v>
      </c>
      <c r="U97" s="217"/>
      <c r="V97" s="217">
        <v>1</v>
      </c>
    </row>
    <row r="98" spans="1:22" s="10" customFormat="1" ht="9.75" customHeight="1">
      <c r="A98" s="559"/>
      <c r="B98" s="466" t="s">
        <v>149</v>
      </c>
      <c r="C98" s="467"/>
      <c r="D98" s="467"/>
      <c r="E98" s="468"/>
      <c r="F98" s="59"/>
      <c r="G98" s="59"/>
      <c r="H98" s="59" t="s">
        <v>238</v>
      </c>
      <c r="I98" s="215">
        <v>106</v>
      </c>
      <c r="J98" s="216">
        <v>35</v>
      </c>
      <c r="K98" s="216">
        <v>71</v>
      </c>
      <c r="L98" s="216"/>
      <c r="M98" s="216">
        <v>71</v>
      </c>
      <c r="N98" s="215"/>
      <c r="O98" s="215"/>
      <c r="P98" s="215"/>
      <c r="Q98" s="215"/>
      <c r="R98" s="215"/>
      <c r="S98" s="215">
        <v>1</v>
      </c>
      <c r="T98" s="215">
        <v>1</v>
      </c>
      <c r="U98" s="215">
        <v>1</v>
      </c>
      <c r="V98" s="215">
        <v>1</v>
      </c>
    </row>
    <row r="99" spans="1:22" s="10" customFormat="1" ht="9.75" customHeight="1">
      <c r="A99" s="560" t="s">
        <v>155</v>
      </c>
      <c r="B99" s="464" t="s">
        <v>152</v>
      </c>
      <c r="C99" s="465"/>
      <c r="D99" s="465"/>
      <c r="E99" s="465"/>
      <c r="F99" s="59"/>
      <c r="G99" s="59"/>
      <c r="H99" s="59" t="s">
        <v>237</v>
      </c>
      <c r="I99" s="59">
        <v>83</v>
      </c>
      <c r="J99" s="74">
        <v>28</v>
      </c>
      <c r="K99" s="74">
        <v>55</v>
      </c>
      <c r="L99" s="74"/>
      <c r="M99" s="74">
        <v>55</v>
      </c>
      <c r="N99" s="59"/>
      <c r="O99" s="59"/>
      <c r="P99" s="59"/>
      <c r="Q99" s="59"/>
      <c r="R99" s="59"/>
      <c r="S99" s="59"/>
      <c r="T99" s="59">
        <v>1</v>
      </c>
      <c r="U99" s="59">
        <v>1</v>
      </c>
      <c r="V99" s="59">
        <v>1</v>
      </c>
    </row>
    <row r="100" spans="1:22" s="78" customFormat="1" ht="9.75" customHeight="1">
      <c r="A100" s="560"/>
      <c r="B100" s="376" t="s">
        <v>153</v>
      </c>
      <c r="C100" s="376"/>
      <c r="D100" s="376"/>
      <c r="E100" s="377"/>
      <c r="F100" s="59"/>
      <c r="G100" s="59">
        <v>6</v>
      </c>
      <c r="H100" s="59">
        <v>5</v>
      </c>
      <c r="I100" s="59">
        <v>54</v>
      </c>
      <c r="J100" s="74">
        <v>18</v>
      </c>
      <c r="K100" s="74">
        <v>36</v>
      </c>
      <c r="L100" s="74"/>
      <c r="M100" s="74">
        <v>36</v>
      </c>
      <c r="N100" s="59"/>
      <c r="O100" s="59"/>
      <c r="P100" s="59"/>
      <c r="Q100" s="59"/>
      <c r="R100" s="59"/>
      <c r="S100" s="59">
        <v>1</v>
      </c>
      <c r="T100" s="59">
        <v>1</v>
      </c>
      <c r="U100" s="59"/>
      <c r="V100" s="59"/>
    </row>
    <row r="101" spans="1:22" s="10" customFormat="1" ht="9.75" customHeight="1">
      <c r="A101" s="560"/>
      <c r="B101" s="535" t="s">
        <v>154</v>
      </c>
      <c r="C101" s="535"/>
      <c r="D101" s="535"/>
      <c r="E101" s="464"/>
      <c r="F101" s="61"/>
      <c r="G101" s="61">
        <v>8</v>
      </c>
      <c r="H101" s="61" t="s">
        <v>239</v>
      </c>
      <c r="I101" s="61">
        <v>107</v>
      </c>
      <c r="J101" s="181">
        <v>36</v>
      </c>
      <c r="K101" s="181">
        <v>71</v>
      </c>
      <c r="L101" s="181"/>
      <c r="M101" s="181">
        <v>52</v>
      </c>
      <c r="N101" s="61">
        <v>19</v>
      </c>
      <c r="O101" s="61"/>
      <c r="P101" s="61"/>
      <c r="Q101" s="61"/>
      <c r="R101" s="61"/>
      <c r="S101" s="61">
        <v>1</v>
      </c>
      <c r="T101" s="61">
        <v>1</v>
      </c>
      <c r="U101" s="61">
        <v>1</v>
      </c>
      <c r="V101" s="61">
        <v>1</v>
      </c>
    </row>
    <row r="102" spans="1:22" s="10" customFormat="1" ht="9.75" customHeight="1">
      <c r="A102" s="492" t="s">
        <v>179</v>
      </c>
      <c r="B102" s="475" t="s">
        <v>177</v>
      </c>
      <c r="C102" s="476"/>
      <c r="D102" s="476"/>
      <c r="E102" s="477"/>
      <c r="F102" s="61"/>
      <c r="G102" s="61"/>
      <c r="H102" s="61"/>
      <c r="I102" s="61"/>
      <c r="J102" s="181"/>
      <c r="K102" s="181"/>
      <c r="L102" s="181"/>
      <c r="M102" s="18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10" customFormat="1" ht="9.75" customHeight="1">
      <c r="A103" s="493"/>
      <c r="B103" s="555" t="s">
        <v>178</v>
      </c>
      <c r="C103" s="556"/>
      <c r="D103" s="556"/>
      <c r="E103" s="557"/>
      <c r="F103" s="61"/>
      <c r="G103" s="61"/>
      <c r="H103" s="61"/>
      <c r="I103" s="61"/>
      <c r="J103" s="181"/>
      <c r="K103" s="181"/>
      <c r="L103" s="181"/>
      <c r="M103" s="18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10" customFormat="1" ht="9.75" customHeight="1">
      <c r="A104" s="494"/>
      <c r="B104" s="376" t="s">
        <v>156</v>
      </c>
      <c r="C104" s="376"/>
      <c r="D104" s="376"/>
      <c r="E104" s="377"/>
      <c r="F104" s="70"/>
      <c r="G104" s="219"/>
      <c r="H104" s="215">
        <v>8</v>
      </c>
      <c r="I104" s="59">
        <v>57</v>
      </c>
      <c r="J104" s="74">
        <v>19</v>
      </c>
      <c r="K104" s="74">
        <v>38</v>
      </c>
      <c r="L104" s="74">
        <v>38</v>
      </c>
      <c r="M104" s="196"/>
      <c r="N104" s="70"/>
      <c r="O104" s="70"/>
      <c r="P104" s="70"/>
      <c r="Q104" s="70"/>
      <c r="R104" s="70"/>
      <c r="S104" s="70"/>
      <c r="T104" s="70"/>
      <c r="U104" s="70"/>
      <c r="V104" s="59">
        <v>2</v>
      </c>
    </row>
    <row r="105" spans="1:22" s="10" customFormat="1" ht="9.75" customHeight="1" thickBot="1">
      <c r="A105" s="64"/>
      <c r="B105" s="472" t="s">
        <v>189</v>
      </c>
      <c r="C105" s="473"/>
      <c r="D105" s="473"/>
      <c r="E105" s="474"/>
      <c r="F105" s="77"/>
      <c r="G105" s="77"/>
      <c r="H105" s="89"/>
      <c r="I105" s="77"/>
      <c r="J105" s="193"/>
      <c r="K105" s="193"/>
      <c r="L105" s="193"/>
      <c r="M105" s="193"/>
      <c r="N105" s="77"/>
      <c r="O105" s="57">
        <f aca="true" t="shared" si="5" ref="O105:U105">SUM(O94:O101)</f>
        <v>0</v>
      </c>
      <c r="P105" s="57">
        <f t="shared" si="5"/>
        <v>0</v>
      </c>
      <c r="Q105" s="57">
        <f t="shared" si="5"/>
        <v>0</v>
      </c>
      <c r="R105" s="57">
        <f t="shared" si="5"/>
        <v>1</v>
      </c>
      <c r="S105" s="57">
        <f t="shared" si="5"/>
        <v>5</v>
      </c>
      <c r="T105" s="57">
        <f t="shared" si="5"/>
        <v>7</v>
      </c>
      <c r="U105" s="57">
        <f t="shared" si="5"/>
        <v>4</v>
      </c>
      <c r="V105" s="57">
        <f>SUM(V96:V104)</f>
        <v>8</v>
      </c>
    </row>
    <row r="106" spans="1:22" ht="9.75" customHeight="1" thickBot="1">
      <c r="A106" s="90" t="s">
        <v>68</v>
      </c>
      <c r="B106" s="429" t="s">
        <v>69</v>
      </c>
      <c r="C106" s="430"/>
      <c r="D106" s="430"/>
      <c r="E106" s="431"/>
      <c r="F106" s="91"/>
      <c r="G106" s="220">
        <v>8</v>
      </c>
      <c r="H106" s="223" t="s">
        <v>211</v>
      </c>
      <c r="I106" s="92">
        <f>SUM(I109:I113)</f>
        <v>1026</v>
      </c>
      <c r="J106" s="92">
        <f>SUM(J109:J113)</f>
        <v>342</v>
      </c>
      <c r="K106" s="92">
        <f>SUM(K109:K113)</f>
        <v>684</v>
      </c>
      <c r="L106" s="93"/>
      <c r="M106" s="91"/>
      <c r="N106" s="91"/>
      <c r="O106" s="91"/>
      <c r="P106" s="91"/>
      <c r="Q106" s="91"/>
      <c r="R106" s="91"/>
      <c r="S106" s="91"/>
      <c r="T106" s="91"/>
      <c r="U106" s="91"/>
      <c r="V106" s="91"/>
    </row>
    <row r="107" spans="1:22" s="96" customFormat="1" ht="9.75" customHeight="1">
      <c r="A107" s="427" t="s">
        <v>70</v>
      </c>
      <c r="B107" s="469" t="s">
        <v>266</v>
      </c>
      <c r="C107" s="470"/>
      <c r="D107" s="470"/>
      <c r="E107" s="471"/>
      <c r="F107" s="363"/>
      <c r="G107" s="363"/>
      <c r="H107" s="363"/>
      <c r="I107" s="354">
        <v>351</v>
      </c>
      <c r="J107" s="343">
        <v>117</v>
      </c>
      <c r="K107" s="355">
        <v>234</v>
      </c>
      <c r="L107" s="343"/>
      <c r="M107" s="343"/>
      <c r="N107" s="343">
        <v>234</v>
      </c>
      <c r="O107" s="343"/>
      <c r="P107" s="343"/>
      <c r="Q107" s="343"/>
      <c r="R107" s="343"/>
      <c r="S107" s="343"/>
      <c r="T107" s="343"/>
      <c r="U107" s="343"/>
      <c r="V107" s="339"/>
    </row>
    <row r="108" spans="1:22" s="96" customFormat="1" ht="9.75" customHeight="1">
      <c r="A108" s="435"/>
      <c r="B108" s="391" t="s">
        <v>267</v>
      </c>
      <c r="C108" s="392"/>
      <c r="D108" s="392"/>
      <c r="E108" s="393"/>
      <c r="F108" s="364"/>
      <c r="G108" s="364"/>
      <c r="H108" s="364"/>
      <c r="I108" s="344"/>
      <c r="J108" s="344"/>
      <c r="K108" s="340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0"/>
    </row>
    <row r="109" spans="1:22" s="96" customFormat="1" ht="9.75" customHeight="1">
      <c r="A109" s="203"/>
      <c r="B109" s="388" t="s">
        <v>229</v>
      </c>
      <c r="C109" s="389"/>
      <c r="D109" s="389"/>
      <c r="E109" s="390"/>
      <c r="F109" s="204"/>
      <c r="G109" s="204"/>
      <c r="H109" s="204"/>
      <c r="I109" s="220">
        <v>297</v>
      </c>
      <c r="J109" s="220">
        <v>99</v>
      </c>
      <c r="K109" s="221">
        <v>198</v>
      </c>
      <c r="L109" s="220"/>
      <c r="M109" s="220"/>
      <c r="N109" s="220">
        <v>198</v>
      </c>
      <c r="O109" s="220">
        <v>1</v>
      </c>
      <c r="P109" s="220">
        <v>1</v>
      </c>
      <c r="Q109" s="220">
        <v>1</v>
      </c>
      <c r="R109" s="220">
        <v>2</v>
      </c>
      <c r="S109" s="220">
        <v>1</v>
      </c>
      <c r="T109" s="220">
        <v>1</v>
      </c>
      <c r="U109" s="220">
        <v>2</v>
      </c>
      <c r="V109" s="221">
        <v>2</v>
      </c>
    </row>
    <row r="110" spans="1:22" s="101" customFormat="1" ht="9" customHeight="1">
      <c r="A110" s="203"/>
      <c r="B110" s="388" t="s">
        <v>240</v>
      </c>
      <c r="C110" s="389"/>
      <c r="D110" s="389"/>
      <c r="E110" s="390"/>
      <c r="F110" s="204"/>
      <c r="G110" s="204"/>
      <c r="H110" s="204"/>
      <c r="I110" s="220">
        <v>54</v>
      </c>
      <c r="J110" s="220">
        <v>18</v>
      </c>
      <c r="K110" s="221">
        <v>36</v>
      </c>
      <c r="L110" s="220"/>
      <c r="M110" s="220"/>
      <c r="N110" s="220">
        <v>36</v>
      </c>
      <c r="O110" s="220"/>
      <c r="P110" s="220"/>
      <c r="Q110" s="220"/>
      <c r="R110" s="220"/>
      <c r="S110" s="220">
        <v>1</v>
      </c>
      <c r="T110" s="220">
        <v>1</v>
      </c>
      <c r="U110" s="220"/>
      <c r="V110" s="221"/>
    </row>
    <row r="111" spans="1:22" s="101" customFormat="1" ht="10.5" customHeight="1">
      <c r="A111" s="15" t="s">
        <v>71</v>
      </c>
      <c r="B111" s="486" t="s">
        <v>161</v>
      </c>
      <c r="C111" s="487"/>
      <c r="D111" s="487"/>
      <c r="E111" s="488"/>
      <c r="F111" s="95"/>
      <c r="G111" s="91"/>
      <c r="H111" s="91"/>
      <c r="I111" s="91">
        <v>429</v>
      </c>
      <c r="J111" s="91">
        <v>143</v>
      </c>
      <c r="K111" s="91">
        <v>286</v>
      </c>
      <c r="L111" s="91">
        <v>286</v>
      </c>
      <c r="M111" s="91"/>
      <c r="N111" s="91"/>
      <c r="O111" s="91">
        <v>2</v>
      </c>
      <c r="P111" s="91">
        <v>2</v>
      </c>
      <c r="Q111" s="91">
        <v>2</v>
      </c>
      <c r="R111" s="91">
        <v>2</v>
      </c>
      <c r="S111" s="91">
        <v>2</v>
      </c>
      <c r="T111" s="91">
        <v>2</v>
      </c>
      <c r="U111" s="91">
        <v>2</v>
      </c>
      <c r="V111" s="91">
        <v>2</v>
      </c>
    </row>
    <row r="112" spans="1:22" s="101" customFormat="1" ht="9.75" customHeight="1">
      <c r="A112" s="15" t="s">
        <v>72</v>
      </c>
      <c r="B112" s="528" t="s">
        <v>158</v>
      </c>
      <c r="C112" s="529"/>
      <c r="D112" s="529"/>
      <c r="E112" s="530"/>
      <c r="F112" s="95"/>
      <c r="G112" s="91"/>
      <c r="H112" s="91"/>
      <c r="I112" s="91">
        <v>192</v>
      </c>
      <c r="J112" s="91">
        <v>64</v>
      </c>
      <c r="K112" s="94">
        <v>128</v>
      </c>
      <c r="L112" s="91"/>
      <c r="M112" s="91">
        <v>128</v>
      </c>
      <c r="N112" s="91"/>
      <c r="O112" s="91">
        <v>1</v>
      </c>
      <c r="P112" s="91">
        <v>1</v>
      </c>
      <c r="Q112" s="91">
        <v>1</v>
      </c>
      <c r="R112" s="91">
        <v>1</v>
      </c>
      <c r="S112" s="91">
        <v>1</v>
      </c>
      <c r="T112" s="91">
        <v>2</v>
      </c>
      <c r="U112" s="91"/>
      <c r="V112" s="94"/>
    </row>
    <row r="113" spans="1:22" s="101" customFormat="1" ht="10.5" customHeight="1">
      <c r="A113" s="15" t="s">
        <v>94</v>
      </c>
      <c r="B113" s="319" t="s">
        <v>162</v>
      </c>
      <c r="C113" s="320"/>
      <c r="D113" s="320"/>
      <c r="E113" s="321"/>
      <c r="F113" s="95"/>
      <c r="G113" s="91"/>
      <c r="H113" s="91"/>
      <c r="I113" s="220">
        <v>54</v>
      </c>
      <c r="J113" s="220">
        <v>18</v>
      </c>
      <c r="K113" s="221">
        <v>36</v>
      </c>
      <c r="L113" s="220"/>
      <c r="M113" s="220">
        <v>36</v>
      </c>
      <c r="N113" s="220"/>
      <c r="O113" s="220"/>
      <c r="P113" s="220"/>
      <c r="Q113" s="220"/>
      <c r="R113" s="220"/>
      <c r="S113" s="220"/>
      <c r="T113" s="220">
        <v>1</v>
      </c>
      <c r="U113" s="220">
        <v>1</v>
      </c>
      <c r="V113" s="220"/>
    </row>
    <row r="114" spans="1:22" s="101" customFormat="1" ht="10.5" customHeight="1">
      <c r="A114" s="97"/>
      <c r="B114" s="322" t="s">
        <v>193</v>
      </c>
      <c r="C114" s="323"/>
      <c r="D114" s="323"/>
      <c r="E114" s="324"/>
      <c r="F114" s="98"/>
      <c r="G114" s="98"/>
      <c r="H114" s="98"/>
      <c r="I114" s="98"/>
      <c r="J114" s="98"/>
      <c r="K114" s="98"/>
      <c r="L114" s="98"/>
      <c r="M114" s="98"/>
      <c r="N114" s="98"/>
      <c r="O114" s="147">
        <f>SUM(O109:O113)</f>
        <v>4</v>
      </c>
      <c r="P114" s="147">
        <f aca="true" t="shared" si="6" ref="P114:V114">SUM(P109:P113)</f>
        <v>4</v>
      </c>
      <c r="Q114" s="147">
        <f t="shared" si="6"/>
        <v>4</v>
      </c>
      <c r="R114" s="147">
        <f t="shared" si="6"/>
        <v>5</v>
      </c>
      <c r="S114" s="147">
        <f t="shared" si="6"/>
        <v>5</v>
      </c>
      <c r="T114" s="147">
        <f t="shared" si="6"/>
        <v>7</v>
      </c>
      <c r="U114" s="147">
        <f t="shared" si="6"/>
        <v>5</v>
      </c>
      <c r="V114" s="147">
        <f t="shared" si="6"/>
        <v>4</v>
      </c>
    </row>
    <row r="115" spans="1:23" s="101" customFormat="1" ht="11.25" customHeight="1" thickBot="1">
      <c r="A115" s="241"/>
      <c r="B115" s="381" t="s">
        <v>195</v>
      </c>
      <c r="C115" s="382"/>
      <c r="D115" s="382"/>
      <c r="E115" s="383"/>
      <c r="F115" s="242"/>
      <c r="G115" s="242"/>
      <c r="H115" s="242"/>
      <c r="I115" s="242"/>
      <c r="J115" s="242"/>
      <c r="K115" s="242"/>
      <c r="L115" s="242"/>
      <c r="M115" s="242"/>
      <c r="N115" s="242"/>
      <c r="O115" s="244">
        <f aca="true" t="shared" si="7" ref="O115:V115">O31+O39+O55+O71+O92+O105+O114</f>
        <v>36</v>
      </c>
      <c r="P115" s="244">
        <f t="shared" si="7"/>
        <v>36</v>
      </c>
      <c r="Q115" s="244">
        <f t="shared" si="7"/>
        <v>36</v>
      </c>
      <c r="R115" s="244">
        <f t="shared" si="7"/>
        <v>36</v>
      </c>
      <c r="S115" s="244">
        <f t="shared" si="7"/>
        <v>36</v>
      </c>
      <c r="T115" s="244">
        <f t="shared" si="7"/>
        <v>36</v>
      </c>
      <c r="U115" s="244">
        <f t="shared" si="7"/>
        <v>36</v>
      </c>
      <c r="V115" s="244">
        <f t="shared" si="7"/>
        <v>36</v>
      </c>
      <c r="W115" s="243"/>
    </row>
    <row r="116" spans="1:23" s="115" customFormat="1" ht="12.75" customHeight="1">
      <c r="A116" s="245"/>
      <c r="B116" s="328" t="s">
        <v>223</v>
      </c>
      <c r="C116" s="329"/>
      <c r="D116" s="329"/>
      <c r="E116" s="330"/>
      <c r="F116" s="246"/>
      <c r="G116" s="246"/>
      <c r="H116" s="247"/>
      <c r="I116" s="248">
        <f>I106+I32</f>
        <v>5616</v>
      </c>
      <c r="J116" s="248">
        <f>J106+J32</f>
        <v>1872</v>
      </c>
      <c r="K116" s="248">
        <f>K106+K32</f>
        <v>3744</v>
      </c>
      <c r="L116" s="249"/>
      <c r="M116" s="246"/>
      <c r="N116" s="246"/>
      <c r="O116" s="250"/>
      <c r="P116" s="250"/>
      <c r="Q116" s="250"/>
      <c r="R116" s="250"/>
      <c r="S116" s="250"/>
      <c r="T116" s="250"/>
      <c r="U116" s="250"/>
      <c r="V116" s="250"/>
      <c r="W116" s="251"/>
    </row>
    <row r="117" spans="1:22" s="103" customFormat="1" ht="9.75" customHeight="1">
      <c r="A117" s="461"/>
      <c r="B117" s="394" t="s">
        <v>226</v>
      </c>
      <c r="C117" s="395"/>
      <c r="D117" s="395"/>
      <c r="E117" s="396"/>
      <c r="F117" s="316"/>
      <c r="G117" s="316"/>
      <c r="H117" s="316"/>
      <c r="I117" s="325">
        <f>I116+I11</f>
        <v>7722</v>
      </c>
      <c r="J117" s="325">
        <f>J116+J11</f>
        <v>2574</v>
      </c>
      <c r="K117" s="325">
        <f>K116+K11</f>
        <v>5148</v>
      </c>
      <c r="L117" s="362"/>
      <c r="M117" s="362"/>
      <c r="N117" s="362"/>
      <c r="O117" s="338"/>
      <c r="P117" s="338"/>
      <c r="Q117" s="338"/>
      <c r="R117" s="338"/>
      <c r="S117" s="338"/>
      <c r="T117" s="338"/>
      <c r="U117" s="338"/>
      <c r="V117" s="522"/>
    </row>
    <row r="118" spans="1:22" s="103" customFormat="1" ht="9.75" customHeight="1">
      <c r="A118" s="462"/>
      <c r="B118" s="331" t="s">
        <v>224</v>
      </c>
      <c r="C118" s="332"/>
      <c r="D118" s="332"/>
      <c r="E118" s="333"/>
      <c r="F118" s="317"/>
      <c r="G118" s="317"/>
      <c r="H118" s="317"/>
      <c r="I118" s="326"/>
      <c r="J118" s="326"/>
      <c r="K118" s="326"/>
      <c r="L118" s="362"/>
      <c r="M118" s="362"/>
      <c r="N118" s="362"/>
      <c r="O118" s="338"/>
      <c r="P118" s="338"/>
      <c r="Q118" s="338"/>
      <c r="R118" s="338"/>
      <c r="S118" s="338"/>
      <c r="T118" s="338"/>
      <c r="U118" s="338"/>
      <c r="V118" s="523"/>
    </row>
    <row r="119" spans="1:22" s="103" customFormat="1" ht="9.75" customHeight="1">
      <c r="A119" s="463"/>
      <c r="B119" s="404" t="s">
        <v>221</v>
      </c>
      <c r="C119" s="405"/>
      <c r="D119" s="405"/>
      <c r="E119" s="406"/>
      <c r="F119" s="318"/>
      <c r="G119" s="318"/>
      <c r="H119" s="318"/>
      <c r="I119" s="327"/>
      <c r="J119" s="327"/>
      <c r="K119" s="327"/>
      <c r="L119" s="362"/>
      <c r="M119" s="362"/>
      <c r="N119" s="362"/>
      <c r="O119" s="338"/>
      <c r="P119" s="338"/>
      <c r="Q119" s="338"/>
      <c r="R119" s="338"/>
      <c r="S119" s="338"/>
      <c r="T119" s="338"/>
      <c r="U119" s="338"/>
      <c r="V119" s="524"/>
    </row>
    <row r="120" spans="1:22" s="103" customFormat="1" ht="12.75" customHeight="1">
      <c r="A120" s="110"/>
      <c r="B120" s="407" t="s">
        <v>119</v>
      </c>
      <c r="C120" s="408"/>
      <c r="D120" s="408"/>
      <c r="E120" s="409"/>
      <c r="F120" s="111"/>
      <c r="G120" s="111"/>
      <c r="H120" s="111"/>
      <c r="I120" s="112"/>
      <c r="J120" s="112"/>
      <c r="K120" s="112"/>
      <c r="L120" s="113"/>
      <c r="M120" s="113"/>
      <c r="N120" s="113"/>
      <c r="O120" s="114">
        <v>54</v>
      </c>
      <c r="P120" s="114">
        <v>54</v>
      </c>
      <c r="Q120" s="114">
        <v>54</v>
      </c>
      <c r="R120" s="114">
        <v>54</v>
      </c>
      <c r="S120" s="114">
        <v>54</v>
      </c>
      <c r="T120" s="114">
        <v>54</v>
      </c>
      <c r="U120" s="114">
        <v>54</v>
      </c>
      <c r="V120" s="114">
        <v>54</v>
      </c>
    </row>
    <row r="121" spans="1:22" s="103" customFormat="1" ht="12.75" customHeight="1">
      <c r="A121" s="110"/>
      <c r="B121" s="252"/>
      <c r="C121" s="253"/>
      <c r="D121" s="253"/>
      <c r="E121" s="254"/>
      <c r="F121" s="111"/>
      <c r="G121" s="111"/>
      <c r="H121" s="111"/>
      <c r="I121" s="112"/>
      <c r="J121" s="112"/>
      <c r="K121" s="112"/>
      <c r="L121" s="113"/>
      <c r="M121" s="113"/>
      <c r="N121" s="113"/>
      <c r="O121" s="255"/>
      <c r="P121" s="255"/>
      <c r="Q121" s="255"/>
      <c r="R121" s="255"/>
      <c r="S121" s="255"/>
      <c r="T121" s="255"/>
      <c r="U121" s="255"/>
      <c r="V121" s="255"/>
    </row>
    <row r="122" spans="1:22" s="103" customFormat="1" ht="12.75" customHeight="1">
      <c r="A122" s="22">
        <v>1</v>
      </c>
      <c r="B122" s="397">
        <v>2</v>
      </c>
      <c r="C122" s="397"/>
      <c r="D122" s="397"/>
      <c r="E122" s="397"/>
      <c r="F122" s="22">
        <v>3</v>
      </c>
      <c r="G122" s="22">
        <v>4</v>
      </c>
      <c r="H122" s="22">
        <v>5</v>
      </c>
      <c r="I122" s="22">
        <v>6</v>
      </c>
      <c r="J122" s="22">
        <v>7</v>
      </c>
      <c r="K122" s="22">
        <v>8</v>
      </c>
      <c r="L122" s="22">
        <v>9</v>
      </c>
      <c r="M122" s="22">
        <v>10</v>
      </c>
      <c r="N122" s="22">
        <v>11</v>
      </c>
      <c r="O122" s="22">
        <v>12</v>
      </c>
      <c r="P122" s="22">
        <v>13</v>
      </c>
      <c r="Q122" s="22">
        <v>14</v>
      </c>
      <c r="R122" s="22">
        <v>15</v>
      </c>
      <c r="S122" s="22">
        <v>16</v>
      </c>
      <c r="T122" s="22">
        <v>17</v>
      </c>
      <c r="U122" s="22">
        <v>18</v>
      </c>
      <c r="V122" s="22">
        <v>19</v>
      </c>
    </row>
    <row r="123" spans="1:22" s="103" customFormat="1" ht="9.75" customHeight="1">
      <c r="A123" s="546" t="s">
        <v>120</v>
      </c>
      <c r="B123" s="543" t="s">
        <v>121</v>
      </c>
      <c r="C123" s="544"/>
      <c r="D123" s="544"/>
      <c r="E123" s="545"/>
      <c r="F123" s="299"/>
      <c r="G123" s="299"/>
      <c r="H123" s="299"/>
      <c r="I123" s="300" t="s">
        <v>122</v>
      </c>
      <c r="J123" s="300"/>
      <c r="K123" s="300">
        <v>180</v>
      </c>
      <c r="L123" s="299"/>
      <c r="M123" s="299"/>
      <c r="N123" s="299"/>
      <c r="O123" s="308"/>
      <c r="P123" s="308"/>
      <c r="Q123" s="308"/>
      <c r="R123" s="308"/>
      <c r="S123" s="308"/>
      <c r="T123" s="308"/>
      <c r="U123" s="308"/>
      <c r="V123" s="308"/>
    </row>
    <row r="124" spans="1:22" s="103" customFormat="1" ht="9.75" customHeight="1">
      <c r="A124" s="546"/>
      <c r="B124" s="401" t="s">
        <v>215</v>
      </c>
      <c r="C124" s="402"/>
      <c r="D124" s="402"/>
      <c r="E124" s="403"/>
      <c r="F124" s="295"/>
      <c r="G124" s="295"/>
      <c r="H124" s="295"/>
      <c r="I124" s="297"/>
      <c r="J124" s="297"/>
      <c r="K124" s="297"/>
      <c r="L124" s="295"/>
      <c r="M124" s="295"/>
      <c r="N124" s="295"/>
      <c r="O124" s="309"/>
      <c r="P124" s="309"/>
      <c r="Q124" s="309"/>
      <c r="R124" s="309"/>
      <c r="S124" s="309"/>
      <c r="T124" s="309"/>
      <c r="U124" s="309"/>
      <c r="V124" s="309"/>
    </row>
    <row r="125" spans="1:22" s="103" customFormat="1" ht="9.75" customHeight="1">
      <c r="A125" s="266" t="s">
        <v>123</v>
      </c>
      <c r="B125" s="432" t="s">
        <v>84</v>
      </c>
      <c r="C125" s="433"/>
      <c r="D125" s="433"/>
      <c r="E125" s="434"/>
      <c r="F125" s="118"/>
      <c r="G125" s="118"/>
      <c r="H125" s="118"/>
      <c r="I125" s="119" t="s">
        <v>124</v>
      </c>
      <c r="J125" s="120"/>
      <c r="K125" s="121"/>
      <c r="L125" s="122"/>
      <c r="M125" s="123"/>
      <c r="N125" s="118"/>
      <c r="O125" s="124"/>
      <c r="P125" s="99" t="s">
        <v>126</v>
      </c>
      <c r="Q125" s="124" t="s">
        <v>126</v>
      </c>
      <c r="R125" s="99" t="s">
        <v>126</v>
      </c>
      <c r="S125" s="124" t="s">
        <v>126</v>
      </c>
      <c r="T125" s="124"/>
      <c r="U125" s="124"/>
      <c r="V125" s="99"/>
    </row>
    <row r="126" spans="1:22" s="103" customFormat="1" ht="9.75" customHeight="1">
      <c r="A126" s="266" t="s">
        <v>125</v>
      </c>
      <c r="B126" s="432" t="s">
        <v>85</v>
      </c>
      <c r="C126" s="433"/>
      <c r="D126" s="433"/>
      <c r="E126" s="434"/>
      <c r="F126" s="118"/>
      <c r="G126" s="118"/>
      <c r="H126" s="125"/>
      <c r="I126" s="119" t="s">
        <v>126</v>
      </c>
      <c r="J126" s="121"/>
      <c r="K126" s="120"/>
      <c r="L126" s="126"/>
      <c r="M126" s="118"/>
      <c r="N126" s="123"/>
      <c r="O126" s="99"/>
      <c r="P126" s="124"/>
      <c r="Q126" s="99"/>
      <c r="R126" s="124"/>
      <c r="S126" s="99"/>
      <c r="T126" s="124"/>
      <c r="U126" s="124" t="s">
        <v>126</v>
      </c>
      <c r="V126" s="127"/>
    </row>
    <row r="127" spans="1:22" s="103" customFormat="1" ht="9.75" customHeight="1">
      <c r="A127" s="419" t="s">
        <v>127</v>
      </c>
      <c r="B127" s="429" t="s">
        <v>121</v>
      </c>
      <c r="C127" s="430"/>
      <c r="D127" s="430"/>
      <c r="E127" s="431"/>
      <c r="F127" s="46"/>
      <c r="G127" s="46"/>
      <c r="H127" s="102"/>
      <c r="I127" s="293" t="s">
        <v>128</v>
      </c>
      <c r="J127" s="116"/>
      <c r="K127" s="297">
        <v>36</v>
      </c>
      <c r="L127" s="129"/>
      <c r="M127" s="46"/>
      <c r="N127" s="130"/>
      <c r="O127" s="100"/>
      <c r="P127" s="131"/>
      <c r="Q127" s="132"/>
      <c r="R127" s="100"/>
      <c r="S127" s="132"/>
      <c r="T127" s="100"/>
      <c r="U127" s="132"/>
      <c r="V127" s="100"/>
    </row>
    <row r="128" spans="1:22" s="148" customFormat="1" ht="9.75" customHeight="1">
      <c r="A128" s="420"/>
      <c r="B128" s="302" t="s">
        <v>4</v>
      </c>
      <c r="C128" s="303"/>
      <c r="D128" s="303"/>
      <c r="E128" s="304"/>
      <c r="F128" s="104"/>
      <c r="G128" s="104"/>
      <c r="H128" s="105"/>
      <c r="I128" s="294"/>
      <c r="J128" s="133"/>
      <c r="K128" s="298"/>
      <c r="L128" s="135"/>
      <c r="M128" s="104"/>
      <c r="N128" s="136"/>
      <c r="O128" s="137"/>
      <c r="P128" s="138"/>
      <c r="Q128" s="139"/>
      <c r="R128" s="137"/>
      <c r="S128" s="139"/>
      <c r="T128" s="137"/>
      <c r="U128" s="139"/>
      <c r="V128" s="179" t="s">
        <v>126</v>
      </c>
    </row>
    <row r="129" spans="1:22" s="148" customFormat="1" ht="9.75" customHeight="1">
      <c r="A129" s="269" t="s">
        <v>196</v>
      </c>
      <c r="B129" s="398" t="s">
        <v>197</v>
      </c>
      <c r="C129" s="399"/>
      <c r="D129" s="399"/>
      <c r="E129" s="400"/>
      <c r="F129" s="257"/>
      <c r="G129" s="257"/>
      <c r="H129" s="258"/>
      <c r="I129" s="256" t="s">
        <v>198</v>
      </c>
      <c r="J129" s="232"/>
      <c r="K129" s="144"/>
      <c r="L129" s="231"/>
      <c r="M129" s="106"/>
      <c r="N129" s="108"/>
      <c r="O129" s="117"/>
      <c r="P129" s="107"/>
      <c r="Q129" s="107"/>
      <c r="R129" s="107"/>
      <c r="S129" s="107"/>
      <c r="T129" s="107"/>
      <c r="U129" s="107"/>
      <c r="V129" s="233"/>
    </row>
    <row r="130" spans="1:22" s="148" customFormat="1" ht="9.75" customHeight="1">
      <c r="A130" s="419" t="s">
        <v>129</v>
      </c>
      <c r="B130" s="429" t="s">
        <v>217</v>
      </c>
      <c r="C130" s="430"/>
      <c r="D130" s="430"/>
      <c r="E130" s="431"/>
      <c r="F130" s="46"/>
      <c r="G130" s="46"/>
      <c r="H130" s="46"/>
      <c r="I130" s="297" t="s">
        <v>124</v>
      </c>
      <c r="J130" s="140"/>
      <c r="K130" s="116"/>
      <c r="L130" s="141"/>
      <c r="M130" s="46"/>
      <c r="N130" s="130"/>
      <c r="O130" s="100"/>
      <c r="P130" s="132"/>
      <c r="Q130" s="100"/>
      <c r="R130" s="132"/>
      <c r="S130" s="100"/>
      <c r="T130" s="132"/>
      <c r="U130" s="100"/>
      <c r="V130" s="131"/>
    </row>
    <row r="131" spans="1:22" s="150" customFormat="1" ht="9.75" customHeight="1">
      <c r="A131" s="420"/>
      <c r="B131" s="302" t="s">
        <v>3</v>
      </c>
      <c r="C131" s="303"/>
      <c r="D131" s="303"/>
      <c r="E131" s="304"/>
      <c r="F131" s="104"/>
      <c r="G131" s="104"/>
      <c r="H131" s="104"/>
      <c r="I131" s="298"/>
      <c r="J131" s="142"/>
      <c r="K131" s="133"/>
      <c r="L131" s="143"/>
      <c r="M131" s="104"/>
      <c r="N131" s="136"/>
      <c r="O131" s="137"/>
      <c r="P131" s="139"/>
      <c r="Q131" s="137"/>
      <c r="R131" s="139"/>
      <c r="S131" s="137"/>
      <c r="T131" s="139"/>
      <c r="U131" s="137"/>
      <c r="V131" s="138"/>
    </row>
    <row r="132" spans="1:22" s="199" customFormat="1" ht="9.75" customHeight="1">
      <c r="A132" s="427" t="s">
        <v>130</v>
      </c>
      <c r="B132" s="432" t="s">
        <v>131</v>
      </c>
      <c r="C132" s="433"/>
      <c r="D132" s="433"/>
      <c r="E132" s="434"/>
      <c r="F132" s="46"/>
      <c r="G132" s="46"/>
      <c r="H132" s="102"/>
      <c r="I132" s="293" t="s">
        <v>180</v>
      </c>
      <c r="J132" s="128"/>
      <c r="K132" s="116"/>
      <c r="L132" s="141"/>
      <c r="M132" s="46"/>
      <c r="N132" s="130"/>
      <c r="O132" s="100"/>
      <c r="P132" s="132"/>
      <c r="Q132" s="100"/>
      <c r="R132" s="132"/>
      <c r="S132" s="100"/>
      <c r="T132" s="132"/>
      <c r="U132" s="100"/>
      <c r="V132" s="131"/>
    </row>
    <row r="133" spans="1:22" s="199" customFormat="1" ht="9.75" customHeight="1">
      <c r="A133" s="435"/>
      <c r="B133" s="424" t="s">
        <v>132</v>
      </c>
      <c r="C133" s="425"/>
      <c r="D133" s="425"/>
      <c r="E133" s="426"/>
      <c r="F133" s="104"/>
      <c r="G133" s="104"/>
      <c r="H133" s="105"/>
      <c r="I133" s="294"/>
      <c r="J133" s="134"/>
      <c r="K133" s="133"/>
      <c r="L133" s="143"/>
      <c r="M133" s="104"/>
      <c r="N133" s="136"/>
      <c r="O133" s="137"/>
      <c r="P133" s="139"/>
      <c r="Q133" s="137"/>
      <c r="R133" s="139"/>
      <c r="S133" s="137"/>
      <c r="T133" s="139"/>
      <c r="U133" s="137"/>
      <c r="V133" s="138"/>
    </row>
    <row r="134" spans="1:22" s="199" customFormat="1" ht="9.75" customHeight="1">
      <c r="A134" s="427" t="s">
        <v>133</v>
      </c>
      <c r="B134" s="432" t="s">
        <v>134</v>
      </c>
      <c r="C134" s="433"/>
      <c r="D134" s="433"/>
      <c r="E134" s="434"/>
      <c r="F134" s="295"/>
      <c r="G134" s="295"/>
      <c r="H134" s="295"/>
      <c r="I134" s="293" t="s">
        <v>128</v>
      </c>
      <c r="J134" s="116"/>
      <c r="K134" s="116"/>
      <c r="L134" s="129"/>
      <c r="M134" s="46"/>
      <c r="N134" s="130"/>
      <c r="O134" s="100"/>
      <c r="P134" s="132"/>
      <c r="Q134" s="100"/>
      <c r="R134" s="132"/>
      <c r="S134" s="100"/>
      <c r="T134" s="132"/>
      <c r="U134" s="100"/>
      <c r="V134" s="131"/>
    </row>
    <row r="135" spans="1:22" s="202" customFormat="1" ht="9.75" customHeight="1">
      <c r="A135" s="428"/>
      <c r="B135" s="424" t="s">
        <v>268</v>
      </c>
      <c r="C135" s="425"/>
      <c r="D135" s="425"/>
      <c r="E135" s="426"/>
      <c r="F135" s="296"/>
      <c r="G135" s="296"/>
      <c r="H135" s="296"/>
      <c r="I135" s="301"/>
      <c r="J135" s="144"/>
      <c r="K135" s="144"/>
      <c r="L135" s="145"/>
      <c r="M135" s="106"/>
      <c r="N135" s="108"/>
      <c r="O135" s="117"/>
      <c r="P135" s="107"/>
      <c r="Q135" s="117"/>
      <c r="R135" s="107"/>
      <c r="S135" s="117"/>
      <c r="T135" s="107"/>
      <c r="U135" s="117"/>
      <c r="V135" s="109"/>
    </row>
    <row r="136" spans="1:22" ht="14.25">
      <c r="A136" s="428"/>
      <c r="B136" s="424" t="s">
        <v>230</v>
      </c>
      <c r="C136" s="425"/>
      <c r="D136" s="425"/>
      <c r="E136" s="426"/>
      <c r="F136" s="296"/>
      <c r="G136" s="296"/>
      <c r="H136" s="296"/>
      <c r="I136" s="301"/>
      <c r="J136" s="144"/>
      <c r="K136" s="144"/>
      <c r="L136" s="145"/>
      <c r="M136" s="106"/>
      <c r="N136" s="108"/>
      <c r="O136" s="117"/>
      <c r="P136" s="107"/>
      <c r="Q136" s="117"/>
      <c r="R136" s="107"/>
      <c r="S136" s="117"/>
      <c r="T136" s="107"/>
      <c r="U136" s="117"/>
      <c r="V136" s="109"/>
    </row>
    <row r="137" spans="1:22" ht="14.25">
      <c r="A137" s="428"/>
      <c r="B137" s="424" t="s">
        <v>231</v>
      </c>
      <c r="C137" s="425"/>
      <c r="D137" s="425"/>
      <c r="E137" s="426"/>
      <c r="F137" s="104"/>
      <c r="G137" s="104"/>
      <c r="H137" s="104"/>
      <c r="I137" s="294"/>
      <c r="J137" s="133"/>
      <c r="K137" s="133"/>
      <c r="L137" s="135"/>
      <c r="M137" s="104"/>
      <c r="N137" s="136"/>
      <c r="O137" s="137"/>
      <c r="P137" s="139"/>
      <c r="Q137" s="137"/>
      <c r="R137" s="139"/>
      <c r="S137" s="137"/>
      <c r="T137" s="139"/>
      <c r="U137" s="137"/>
      <c r="V137" s="138"/>
    </row>
    <row r="138" spans="1:22" ht="14.25">
      <c r="A138" s="266" t="s">
        <v>135</v>
      </c>
      <c r="B138" s="436" t="s">
        <v>136</v>
      </c>
      <c r="C138" s="437"/>
      <c r="D138" s="437"/>
      <c r="E138" s="438"/>
      <c r="F138" s="46"/>
      <c r="G138" s="46"/>
      <c r="H138" s="46"/>
      <c r="I138" s="119" t="s">
        <v>128</v>
      </c>
      <c r="J138" s="116"/>
      <c r="K138" s="116"/>
      <c r="L138" s="129"/>
      <c r="M138" s="46"/>
      <c r="N138" s="130"/>
      <c r="O138" s="100"/>
      <c r="P138" s="132"/>
      <c r="Q138" s="100"/>
      <c r="R138" s="132"/>
      <c r="S138" s="100"/>
      <c r="T138" s="132"/>
      <c r="U138" s="100"/>
      <c r="V138" s="131"/>
    </row>
    <row r="139" spans="1:22" ht="14.25">
      <c r="A139" s="263"/>
      <c r="B139" s="290" t="s">
        <v>216</v>
      </c>
      <c r="C139" s="291"/>
      <c r="D139" s="291"/>
      <c r="E139" s="292"/>
      <c r="F139" s="104"/>
      <c r="G139" s="104"/>
      <c r="H139" s="104"/>
      <c r="I139" s="276"/>
      <c r="J139" s="133"/>
      <c r="K139" s="133"/>
      <c r="L139" s="135"/>
      <c r="M139" s="104"/>
      <c r="N139" s="136"/>
      <c r="O139" s="137"/>
      <c r="P139" s="139"/>
      <c r="Q139" s="137"/>
      <c r="R139" s="139"/>
      <c r="S139" s="137"/>
      <c r="T139" s="139"/>
      <c r="U139" s="137"/>
      <c r="V139" s="138"/>
    </row>
    <row r="140" spans="1:22" s="155" customFormat="1" ht="9.75" customHeight="1">
      <c r="A140" s="439" t="s">
        <v>214</v>
      </c>
      <c r="B140" s="440"/>
      <c r="C140" s="440"/>
      <c r="D140" s="440"/>
      <c r="E140" s="440"/>
      <c r="F140" s="440"/>
      <c r="G140" s="440"/>
      <c r="H140" s="440"/>
      <c r="I140" s="440"/>
      <c r="J140" s="440"/>
      <c r="K140" s="441"/>
      <c r="L140" s="312" t="s">
        <v>164</v>
      </c>
      <c r="M140" s="313"/>
      <c r="N140" s="146" t="s">
        <v>137</v>
      </c>
      <c r="O140" s="264">
        <v>0</v>
      </c>
      <c r="P140" s="264">
        <v>5</v>
      </c>
      <c r="Q140" s="264">
        <v>3</v>
      </c>
      <c r="R140" s="264">
        <v>5</v>
      </c>
      <c r="S140" s="264">
        <v>2</v>
      </c>
      <c r="T140" s="264">
        <v>5</v>
      </c>
      <c r="U140" s="264">
        <v>3</v>
      </c>
      <c r="V140" s="264">
        <v>2</v>
      </c>
    </row>
    <row r="141" spans="1:22" s="155" customFormat="1" ht="9.75" customHeight="1">
      <c r="A141" s="442"/>
      <c r="B141" s="443"/>
      <c r="C141" s="443"/>
      <c r="D141" s="443"/>
      <c r="E141" s="443"/>
      <c r="F141" s="443"/>
      <c r="G141" s="443"/>
      <c r="H141" s="443"/>
      <c r="I141" s="443"/>
      <c r="J141" s="443"/>
      <c r="K141" s="444"/>
      <c r="L141" s="310" t="s">
        <v>165</v>
      </c>
      <c r="M141" s="311"/>
      <c r="N141" s="146" t="s">
        <v>138</v>
      </c>
      <c r="O141" s="264">
        <v>5</v>
      </c>
      <c r="P141" s="264">
        <v>5</v>
      </c>
      <c r="Q141" s="264">
        <v>3</v>
      </c>
      <c r="R141" s="264">
        <v>7</v>
      </c>
      <c r="S141" s="264">
        <v>3</v>
      </c>
      <c r="T141" s="264">
        <v>7</v>
      </c>
      <c r="U141" s="264">
        <v>3</v>
      </c>
      <c r="V141" s="264">
        <v>7</v>
      </c>
    </row>
    <row r="142" spans="1:22" s="155" customFormat="1" ht="9.75" customHeight="1">
      <c r="A142" s="442"/>
      <c r="B142" s="443"/>
      <c r="C142" s="443"/>
      <c r="D142" s="443"/>
      <c r="E142" s="443"/>
      <c r="F142" s="443"/>
      <c r="G142" s="443"/>
      <c r="H142" s="443"/>
      <c r="I142" s="443"/>
      <c r="J142" s="443"/>
      <c r="K142" s="444"/>
      <c r="L142" s="310" t="s">
        <v>166</v>
      </c>
      <c r="M142" s="311"/>
      <c r="N142" s="141" t="s">
        <v>139</v>
      </c>
      <c r="O142" s="314">
        <v>13</v>
      </c>
      <c r="P142" s="314">
        <v>8</v>
      </c>
      <c r="Q142" s="314">
        <v>13</v>
      </c>
      <c r="R142" s="314">
        <v>5</v>
      </c>
      <c r="S142" s="314">
        <v>15</v>
      </c>
      <c r="T142" s="314">
        <v>10</v>
      </c>
      <c r="U142" s="314">
        <v>11</v>
      </c>
      <c r="V142" s="314">
        <v>9</v>
      </c>
    </row>
    <row r="143" spans="1:22" s="26" customFormat="1" ht="9.75" customHeight="1">
      <c r="A143" s="445"/>
      <c r="B143" s="446"/>
      <c r="C143" s="446"/>
      <c r="D143" s="446"/>
      <c r="E143" s="446"/>
      <c r="F143" s="446"/>
      <c r="G143" s="446"/>
      <c r="H143" s="446"/>
      <c r="I143" s="446"/>
      <c r="J143" s="446"/>
      <c r="K143" s="447"/>
      <c r="L143" s="306"/>
      <c r="M143" s="307"/>
      <c r="N143" s="149" t="s">
        <v>140</v>
      </c>
      <c r="O143" s="315"/>
      <c r="P143" s="315"/>
      <c r="Q143" s="315"/>
      <c r="R143" s="315"/>
      <c r="S143" s="315"/>
      <c r="T143" s="315"/>
      <c r="U143" s="315"/>
      <c r="V143" s="315"/>
    </row>
    <row r="144" spans="1:22" s="158" customFormat="1" ht="9.75" customHeight="1">
      <c r="A144" s="274" t="s">
        <v>218</v>
      </c>
      <c r="B144" s="378" t="s">
        <v>219</v>
      </c>
      <c r="C144" s="379"/>
      <c r="D144" s="379"/>
      <c r="E144" s="380"/>
      <c r="F144" s="270"/>
      <c r="G144" s="270"/>
      <c r="H144" s="270"/>
      <c r="I144" s="271"/>
      <c r="J144" s="272"/>
      <c r="K144" s="272"/>
      <c r="L144" s="273"/>
      <c r="M144" s="270"/>
      <c r="N144" s="273"/>
      <c r="O144" s="273"/>
      <c r="P144" s="273"/>
      <c r="Q144" s="273"/>
      <c r="R144" s="273"/>
      <c r="S144" s="273"/>
      <c r="T144" s="273"/>
      <c r="U144" s="273"/>
      <c r="V144" s="273"/>
    </row>
    <row r="145" spans="1:22" s="158" customFormat="1" ht="9.75" customHeight="1">
      <c r="A145" s="198" t="s">
        <v>73</v>
      </c>
      <c r="B145" s="421" t="s">
        <v>228</v>
      </c>
      <c r="C145" s="422"/>
      <c r="D145" s="422"/>
      <c r="E145" s="423"/>
      <c r="F145" s="25"/>
      <c r="G145" s="25"/>
      <c r="H145" s="25"/>
      <c r="I145" s="211">
        <v>16</v>
      </c>
      <c r="J145" s="25"/>
      <c r="K145" s="211">
        <v>16</v>
      </c>
      <c r="L145" s="25"/>
      <c r="M145" s="25"/>
      <c r="N145" s="211">
        <v>16</v>
      </c>
      <c r="O145" s="305" t="s">
        <v>1</v>
      </c>
      <c r="P145" s="305"/>
      <c r="Q145" s="305" t="s">
        <v>1</v>
      </c>
      <c r="R145" s="305"/>
      <c r="S145" s="305" t="s">
        <v>1</v>
      </c>
      <c r="T145" s="305"/>
      <c r="U145" s="517">
        <v>4</v>
      </c>
      <c r="V145" s="305"/>
    </row>
    <row r="146" spans="1:22" s="162" customFormat="1" ht="9.75" customHeight="1">
      <c r="A146" s="200"/>
      <c r="B146" s="458" t="s">
        <v>87</v>
      </c>
      <c r="C146" s="459"/>
      <c r="D146" s="459"/>
      <c r="E146" s="460"/>
      <c r="F146" s="201"/>
      <c r="G146" s="201"/>
      <c r="H146" s="201"/>
      <c r="I146" s="259">
        <v>16</v>
      </c>
      <c r="J146" s="201"/>
      <c r="K146" s="259">
        <v>16</v>
      </c>
      <c r="L146" s="259"/>
      <c r="M146" s="259"/>
      <c r="N146" s="259">
        <v>16</v>
      </c>
      <c r="O146" s="334">
        <v>4</v>
      </c>
      <c r="P146" s="335"/>
      <c r="Q146" s="334">
        <v>4</v>
      </c>
      <c r="R146" s="335"/>
      <c r="S146" s="334">
        <v>4</v>
      </c>
      <c r="T146" s="335"/>
      <c r="U146" s="334">
        <f>SUM(U145:V145)</f>
        <v>4</v>
      </c>
      <c r="V146" s="335"/>
    </row>
    <row r="147" spans="1:22" s="162" customFormat="1" ht="9.75" customHeight="1">
      <c r="A147"/>
      <c r="B147" s="44"/>
      <c r="C147" s="44"/>
      <c r="D147" s="450"/>
      <c r="E147" s="450"/>
      <c r="F147" s="450"/>
      <c r="G147" s="450"/>
      <c r="H147" s="44"/>
      <c r="I147" s="44"/>
      <c r="J147" s="45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s="47" customFormat="1" ht="15" customHeight="1">
      <c r="A148"/>
      <c r="B148" s="44"/>
      <c r="C148" s="44"/>
      <c r="D148" s="450"/>
      <c r="E148" s="450"/>
      <c r="F148" s="450"/>
      <c r="G148" s="450"/>
      <c r="H148" s="44"/>
      <c r="I148" s="44"/>
      <c r="J148" s="45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47" customFormat="1" ht="15" customHeight="1">
      <c r="A149"/>
      <c r="B149" s="44"/>
      <c r="C149" s="44"/>
      <c r="D149" s="275"/>
      <c r="E149" s="275"/>
      <c r="F149" s="275"/>
      <c r="G149" s="275"/>
      <c r="H149" s="44"/>
      <c r="I149" s="44"/>
      <c r="J149" s="45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47" customFormat="1" ht="15" customHeight="1">
      <c r="A150"/>
      <c r="B150" s="44"/>
      <c r="C150" s="44"/>
      <c r="D150" s="275"/>
      <c r="E150" s="275"/>
      <c r="F150" s="275"/>
      <c r="G150" s="275"/>
      <c r="H150" s="44"/>
      <c r="I150" s="44"/>
      <c r="J150" s="45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47" customFormat="1" ht="15" customHeight="1">
      <c r="A151"/>
      <c r="B151" s="44"/>
      <c r="C151" s="44"/>
      <c r="D151" s="275"/>
      <c r="E151" s="275"/>
      <c r="F151" s="275"/>
      <c r="G151" s="275"/>
      <c r="H151" s="44"/>
      <c r="I151" s="44"/>
      <c r="J151" s="45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47" customFormat="1" ht="15" customHeight="1">
      <c r="A152"/>
      <c r="B152" s="44"/>
      <c r="C152" s="44"/>
      <c r="D152" s="275"/>
      <c r="E152" s="275"/>
      <c r="F152" s="275"/>
      <c r="G152" s="275"/>
      <c r="H152" s="44"/>
      <c r="I152" s="44"/>
      <c r="J152" s="45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47" customFormat="1" ht="15" customHeight="1">
      <c r="A153"/>
      <c r="B153" s="44"/>
      <c r="C153" s="44"/>
      <c r="D153" s="275"/>
      <c r="E153" s="275"/>
      <c r="F153" s="275"/>
      <c r="G153" s="275"/>
      <c r="H153" s="44"/>
      <c r="I153" s="44"/>
      <c r="J153" s="45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47" customFormat="1" ht="15" customHeight="1">
      <c r="A154"/>
      <c r="B154" s="44"/>
      <c r="C154" s="44"/>
      <c r="D154" s="275"/>
      <c r="E154" s="275"/>
      <c r="F154" s="275"/>
      <c r="G154" s="275"/>
      <c r="H154" s="44"/>
      <c r="I154" s="44"/>
      <c r="J154" s="45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47" customFormat="1" ht="15" customHeight="1">
      <c r="A155"/>
      <c r="B155" s="44"/>
      <c r="C155" s="44"/>
      <c r="D155" s="275"/>
      <c r="E155" s="275"/>
      <c r="F155" s="275"/>
      <c r="G155" s="275"/>
      <c r="H155" s="44"/>
      <c r="I155" s="44"/>
      <c r="J155" s="4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47" customFormat="1" ht="15" customHeight="1">
      <c r="A156"/>
      <c r="B156" s="44"/>
      <c r="C156" s="44"/>
      <c r="D156" s="275"/>
      <c r="E156" s="275"/>
      <c r="F156" s="275"/>
      <c r="G156" s="275"/>
      <c r="H156" s="44"/>
      <c r="I156" s="44"/>
      <c r="J156" s="45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47" customFormat="1" ht="15" customHeight="1">
      <c r="A157"/>
      <c r="B157" s="44"/>
      <c r="C157" s="44"/>
      <c r="D157" s="275"/>
      <c r="E157" s="275"/>
      <c r="F157" s="275"/>
      <c r="G157" s="275"/>
      <c r="H157" s="44"/>
      <c r="I157" s="44"/>
      <c r="J157" s="45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47" customFormat="1" ht="15" customHeight="1">
      <c r="A158"/>
      <c r="B158" s="44"/>
      <c r="C158" s="44"/>
      <c r="D158" s="275"/>
      <c r="E158" s="275"/>
      <c r="F158" s="275"/>
      <c r="G158" s="275"/>
      <c r="H158" s="44"/>
      <c r="I158" s="44"/>
      <c r="J158" s="45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s="47" customFormat="1" ht="15" customHeight="1">
      <c r="A159"/>
      <c r="B159" s="44"/>
      <c r="C159" s="44"/>
      <c r="D159" s="275"/>
      <c r="E159" s="275"/>
      <c r="F159" s="275"/>
      <c r="G159" s="275"/>
      <c r="H159" s="44"/>
      <c r="I159" s="44"/>
      <c r="J159" s="45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s="28" customFormat="1" ht="15" customHeight="1">
      <c r="A160" s="180"/>
      <c r="B160" s="180"/>
      <c r="C160" s="180"/>
      <c r="D160" s="180"/>
      <c r="E160" s="180"/>
      <c r="F160" s="180"/>
      <c r="G160" s="180"/>
      <c r="H160" s="180"/>
      <c r="I160" s="44"/>
      <c r="J160" s="45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28" customFormat="1" ht="15" customHeight="1">
      <c r="A161" s="151"/>
      <c r="B161" s="485"/>
      <c r="C161" s="485"/>
      <c r="D161" s="485"/>
      <c r="E161" s="485"/>
      <c r="F161" s="152"/>
      <c r="G161" s="152"/>
      <c r="H161" s="152"/>
      <c r="I161" s="153"/>
      <c r="J161" s="153"/>
      <c r="K161" s="153"/>
      <c r="L161" s="153"/>
      <c r="M161" s="154"/>
      <c r="N161" s="152"/>
      <c r="O161" s="154"/>
      <c r="P161" s="154"/>
      <c r="Q161" s="154"/>
      <c r="R161" s="154"/>
      <c r="S161" s="154"/>
      <c r="T161" s="154"/>
      <c r="U161" s="154"/>
      <c r="V161" s="154"/>
    </row>
    <row r="162" spans="1:22" s="28" customFormat="1" ht="15" customHeight="1">
      <c r="A162" s="151"/>
      <c r="B162" s="484"/>
      <c r="C162" s="484"/>
      <c r="D162" s="484"/>
      <c r="E162" s="484"/>
      <c r="F162" s="152"/>
      <c r="G162" s="152"/>
      <c r="H162" s="152"/>
      <c r="I162" s="154"/>
      <c r="J162" s="154"/>
      <c r="K162" s="154"/>
      <c r="L162" s="154"/>
      <c r="M162" s="154"/>
      <c r="N162" s="152"/>
      <c r="O162" s="154"/>
      <c r="P162" s="154"/>
      <c r="Q162" s="154"/>
      <c r="R162" s="154"/>
      <c r="S162" s="154"/>
      <c r="T162" s="154"/>
      <c r="U162" s="154"/>
      <c r="V162" s="154"/>
    </row>
    <row r="163" spans="1:22" s="28" customFormat="1" ht="15" customHeight="1">
      <c r="A163" s="151"/>
      <c r="B163" s="484"/>
      <c r="C163" s="484"/>
      <c r="D163" s="484"/>
      <c r="E163" s="484"/>
      <c r="F163" s="152"/>
      <c r="G163" s="152"/>
      <c r="H163" s="152"/>
      <c r="I163" s="154"/>
      <c r="J163" s="154"/>
      <c r="K163" s="154"/>
      <c r="L163" s="154"/>
      <c r="M163" s="154"/>
      <c r="N163" s="152"/>
      <c r="O163" s="154"/>
      <c r="P163" s="154"/>
      <c r="Q163" s="154"/>
      <c r="R163" s="154"/>
      <c r="S163" s="154"/>
      <c r="T163" s="154"/>
      <c r="U163" s="154"/>
      <c r="V163" s="154"/>
    </row>
    <row r="164" spans="1:22" s="28" customFormat="1" ht="15" customHeight="1">
      <c r="A164" s="156"/>
      <c r="B164" s="539"/>
      <c r="C164" s="539"/>
      <c r="D164" s="539"/>
      <c r="E164" s="539"/>
      <c r="F164" s="154"/>
      <c r="G164" s="154"/>
      <c r="H164" s="154"/>
      <c r="I164" s="154"/>
      <c r="J164" s="154"/>
      <c r="K164" s="154"/>
      <c r="L164" s="154"/>
      <c r="M164" s="154"/>
      <c r="N164" s="154"/>
      <c r="O164" s="157"/>
      <c r="P164" s="157"/>
      <c r="Q164" s="157"/>
      <c r="R164" s="157"/>
      <c r="S164" s="157"/>
      <c r="T164" s="157"/>
      <c r="U164" s="157"/>
      <c r="V164" s="157"/>
    </row>
    <row r="165" spans="1:22" s="33" customFormat="1" ht="15" customHeight="1">
      <c r="A165" s="418"/>
      <c r="B165" s="455"/>
      <c r="C165" s="455"/>
      <c r="D165" s="455"/>
      <c r="E165" s="455"/>
      <c r="F165" s="387"/>
      <c r="G165" s="387"/>
      <c r="H165" s="387"/>
      <c r="I165" s="417"/>
      <c r="J165" s="417"/>
      <c r="K165" s="417"/>
      <c r="L165" s="387"/>
      <c r="M165" s="387"/>
      <c r="N165" s="387"/>
      <c r="O165" s="417"/>
      <c r="P165" s="417"/>
      <c r="Q165" s="417"/>
      <c r="R165" s="417"/>
      <c r="S165" s="417"/>
      <c r="T165" s="417"/>
      <c r="U165" s="417"/>
      <c r="V165" s="417"/>
    </row>
    <row r="166" spans="1:22" s="28" customFormat="1" ht="15" customHeight="1">
      <c r="A166" s="418"/>
      <c r="B166" s="455"/>
      <c r="C166" s="455"/>
      <c r="D166" s="455"/>
      <c r="E166" s="455"/>
      <c r="F166" s="387"/>
      <c r="G166" s="387"/>
      <c r="H166" s="387"/>
      <c r="I166" s="417"/>
      <c r="J166" s="417"/>
      <c r="K166" s="417"/>
      <c r="L166" s="387"/>
      <c r="M166" s="387"/>
      <c r="N166" s="387"/>
      <c r="O166" s="417"/>
      <c r="P166" s="417"/>
      <c r="Q166" s="417"/>
      <c r="R166" s="417"/>
      <c r="S166" s="417"/>
      <c r="T166" s="417"/>
      <c r="U166" s="417"/>
      <c r="V166" s="417"/>
    </row>
    <row r="167" spans="1:22" s="34" customFormat="1" ht="15.75">
      <c r="A167" s="159"/>
      <c r="B167" s="159"/>
      <c r="C167" s="159"/>
      <c r="D167" s="159"/>
      <c r="E167" s="159"/>
      <c r="F167" s="160"/>
      <c r="G167" s="160"/>
      <c r="H167" s="160"/>
      <c r="I167" s="161"/>
      <c r="J167" s="161"/>
      <c r="K167" s="161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ht="12.75">
      <c r="A168" s="454"/>
      <c r="B168" s="454"/>
      <c r="C168" s="454"/>
      <c r="D168" s="454"/>
      <c r="E168" s="454"/>
      <c r="F168" s="160"/>
      <c r="G168" s="160"/>
      <c r="H168" s="160"/>
      <c r="I168" s="160"/>
      <c r="J168" s="160"/>
      <c r="K168" s="518"/>
      <c r="L168" s="518"/>
      <c r="M168" s="518"/>
      <c r="N168" s="518"/>
      <c r="O168" s="387"/>
      <c r="P168" s="387"/>
      <c r="Q168" s="387"/>
      <c r="R168" s="387"/>
      <c r="S168" s="387"/>
      <c r="T168" s="387"/>
      <c r="U168" s="387"/>
      <c r="V168" s="387"/>
    </row>
    <row r="169" spans="1:22" ht="14.25">
      <c r="A169" s="454"/>
      <c r="B169" s="454"/>
      <c r="C169" s="454"/>
      <c r="D169" s="454"/>
      <c r="E169" s="454"/>
      <c r="F169" s="49"/>
      <c r="G169" s="49"/>
      <c r="H169" s="49"/>
      <c r="I169" s="162"/>
      <c r="J169" s="162"/>
      <c r="K169" s="163"/>
      <c r="L169" s="160"/>
      <c r="M169" s="160"/>
      <c r="N169" s="163"/>
      <c r="O169" s="387"/>
      <c r="P169" s="387"/>
      <c r="Q169" s="387"/>
      <c r="R169" s="387"/>
      <c r="S169" s="387"/>
      <c r="T169" s="387"/>
      <c r="U169" s="387"/>
      <c r="V169" s="387"/>
    </row>
    <row r="170" spans="1:22" ht="12.75">
      <c r="A170" s="164"/>
      <c r="B170" s="162"/>
      <c r="C170" s="162"/>
      <c r="D170" s="162"/>
      <c r="E170" s="162"/>
      <c r="F170" s="162"/>
      <c r="G170" s="162"/>
      <c r="H170" s="162"/>
      <c r="I170" s="160"/>
      <c r="J170" s="160"/>
      <c r="K170" s="163"/>
      <c r="L170" s="163"/>
      <c r="M170" s="163"/>
      <c r="N170" s="163"/>
      <c r="O170" s="387"/>
      <c r="P170" s="387"/>
      <c r="Q170" s="387"/>
      <c r="R170" s="387"/>
      <c r="S170" s="387"/>
      <c r="T170" s="387"/>
      <c r="U170" s="387"/>
      <c r="V170" s="387"/>
    </row>
    <row r="171" spans="1:22" ht="15.75">
      <c r="A171" s="411"/>
      <c r="B171" s="411"/>
      <c r="C171" s="411"/>
      <c r="D171" s="411"/>
      <c r="E171" s="411"/>
      <c r="F171" s="47"/>
      <c r="G171" s="47"/>
      <c r="H171" s="47"/>
      <c r="I171" s="48"/>
      <c r="J171" s="48"/>
      <c r="K171" s="48"/>
      <c r="L171" s="49"/>
      <c r="M171" s="49"/>
      <c r="N171" s="49"/>
      <c r="O171" s="50"/>
      <c r="P171" s="50"/>
      <c r="Q171" s="50"/>
      <c r="R171" s="50"/>
      <c r="S171" s="50"/>
      <c r="T171" s="51"/>
      <c r="U171" s="51"/>
      <c r="V171" s="51"/>
    </row>
    <row r="172" spans="1:22" ht="15.75" customHeight="1">
      <c r="A172" s="448" t="s">
        <v>199</v>
      </c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30"/>
      <c r="N172" s="30"/>
      <c r="O172" s="31"/>
      <c r="P172" s="31"/>
      <c r="Q172" s="31"/>
      <c r="R172" s="31"/>
      <c r="S172" s="31"/>
      <c r="T172" s="32"/>
      <c r="U172" s="32"/>
      <c r="V172" s="32"/>
    </row>
    <row r="173" spans="1:22" ht="9.75" customHeight="1">
      <c r="A173" s="27"/>
      <c r="B173" s="27"/>
      <c r="C173" s="27"/>
      <c r="D173" s="27"/>
      <c r="E173" s="27"/>
      <c r="F173" s="28"/>
      <c r="G173" s="28"/>
      <c r="H173" s="28"/>
      <c r="I173" s="29"/>
      <c r="J173" s="29"/>
      <c r="K173" s="29"/>
      <c r="L173" s="30"/>
      <c r="M173" s="30"/>
      <c r="N173" s="30"/>
      <c r="O173" s="31"/>
      <c r="P173" s="31"/>
      <c r="Q173" s="31"/>
      <c r="R173" s="31"/>
      <c r="S173" s="31"/>
      <c r="T173" s="32"/>
      <c r="U173" s="32"/>
      <c r="V173" s="32"/>
    </row>
    <row r="174" spans="1:22" ht="16.5" customHeight="1">
      <c r="A174" s="412" t="s">
        <v>200</v>
      </c>
      <c r="B174" s="412"/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30"/>
      <c r="N174" s="30"/>
      <c r="O174" s="31"/>
      <c r="P174" s="31"/>
      <c r="Q174" s="31"/>
      <c r="R174" s="31"/>
      <c r="S174" s="31"/>
      <c r="T174" s="32"/>
      <c r="U174" s="32"/>
      <c r="V174" s="32"/>
    </row>
    <row r="175" spans="1:22" ht="9.75" customHeight="1">
      <c r="A175" s="27"/>
      <c r="B175" s="27"/>
      <c r="C175" s="27"/>
      <c r="D175" s="27"/>
      <c r="E175" s="27"/>
      <c r="F175" s="28"/>
      <c r="G175" s="28"/>
      <c r="H175" s="28"/>
      <c r="I175" s="29"/>
      <c r="J175" s="29"/>
      <c r="K175" s="29"/>
      <c r="L175" s="30"/>
      <c r="M175" s="30"/>
      <c r="N175" s="30"/>
      <c r="O175" s="31"/>
      <c r="P175" s="31"/>
      <c r="Q175" s="31"/>
      <c r="R175" s="31"/>
      <c r="S175" s="31"/>
      <c r="T175" s="32"/>
      <c r="U175" s="32"/>
      <c r="V175" s="32"/>
    </row>
    <row r="176" spans="1:22" ht="9.75" customHeight="1" thickBot="1">
      <c r="A176" s="27"/>
      <c r="B176" s="27"/>
      <c r="C176" s="27"/>
      <c r="D176" s="27"/>
      <c r="E176" s="27"/>
      <c r="F176" s="28"/>
      <c r="G176" s="28"/>
      <c r="H176" s="28"/>
      <c r="I176" s="29"/>
      <c r="J176" s="29"/>
      <c r="K176" s="29"/>
      <c r="L176" s="30"/>
      <c r="M176" s="30"/>
      <c r="N176" s="30"/>
      <c r="O176" s="31"/>
      <c r="P176" s="31"/>
      <c r="Q176" s="31"/>
      <c r="R176" s="31"/>
      <c r="S176" s="31"/>
      <c r="T176" s="32"/>
      <c r="U176" s="32"/>
      <c r="V176" s="32"/>
    </row>
    <row r="177" spans="1:22" ht="15" customHeight="1">
      <c r="A177" s="653" t="s">
        <v>201</v>
      </c>
      <c r="B177" s="654"/>
      <c r="C177" s="654"/>
      <c r="D177" s="654"/>
      <c r="E177" s="654"/>
      <c r="F177" s="654"/>
      <c r="G177" s="654"/>
      <c r="H177" s="35"/>
      <c r="I177" s="35"/>
      <c r="J177" s="36"/>
      <c r="K177" s="646"/>
      <c r="L177" s="647"/>
      <c r="M177" s="647"/>
      <c r="N177" s="647"/>
      <c r="O177" s="647"/>
      <c r="P177" s="647"/>
      <c r="Q177" s="647"/>
      <c r="R177" s="230"/>
      <c r="S177" s="230"/>
      <c r="T177" s="230"/>
      <c r="U177" s="230"/>
      <c r="V177" s="230"/>
    </row>
    <row r="178" spans="1:22" ht="15" customHeight="1" thickBot="1">
      <c r="A178" s="38"/>
      <c r="B178" s="39"/>
      <c r="C178" s="39"/>
      <c r="D178" s="39"/>
      <c r="E178" s="39"/>
      <c r="F178" s="39"/>
      <c r="G178" s="39"/>
      <c r="H178" s="39"/>
      <c r="I178" s="39"/>
      <c r="J178" s="40"/>
      <c r="K178" s="260"/>
      <c r="L178" s="261"/>
      <c r="M178" s="261"/>
      <c r="N178" s="261"/>
      <c r="O178" s="261"/>
      <c r="P178" s="261"/>
      <c r="Q178" s="261"/>
      <c r="R178" s="261"/>
      <c r="S178" s="230"/>
      <c r="T178" s="230"/>
      <c r="U178" s="230"/>
      <c r="V178" s="230"/>
    </row>
    <row r="179" spans="1:22" ht="15" customHeight="1">
      <c r="A179" s="41" t="s">
        <v>78</v>
      </c>
      <c r="B179" s="451" t="s">
        <v>79</v>
      </c>
      <c r="C179" s="452"/>
      <c r="D179" s="452"/>
      <c r="E179" s="452"/>
      <c r="F179" s="452"/>
      <c r="G179" s="453" t="s">
        <v>80</v>
      </c>
      <c r="H179" s="453"/>
      <c r="I179" s="453" t="s">
        <v>81</v>
      </c>
      <c r="J179" s="453"/>
      <c r="K179" s="262"/>
      <c r="L179" s="449"/>
      <c r="M179" s="449"/>
      <c r="N179" s="449"/>
      <c r="O179" s="449"/>
      <c r="P179" s="449"/>
      <c r="Q179" s="449"/>
      <c r="R179" s="449"/>
      <c r="S179" s="449"/>
      <c r="T179" s="449"/>
      <c r="U179" s="230"/>
      <c r="V179" s="230"/>
    </row>
    <row r="180" spans="1:22" ht="15" customHeight="1">
      <c r="A180" s="22">
        <v>1</v>
      </c>
      <c r="B180" s="634" t="s">
        <v>82</v>
      </c>
      <c r="C180" s="635"/>
      <c r="D180" s="635"/>
      <c r="E180" s="635"/>
      <c r="F180" s="635"/>
      <c r="G180" s="456" t="s">
        <v>83</v>
      </c>
      <c r="H180" s="457"/>
      <c r="I180" s="632">
        <v>5</v>
      </c>
      <c r="J180" s="633"/>
      <c r="K180" s="235"/>
      <c r="L180" s="384"/>
      <c r="M180" s="384"/>
      <c r="N180" s="384"/>
      <c r="O180" s="384"/>
      <c r="P180" s="384"/>
      <c r="Q180" s="384"/>
      <c r="R180" s="384"/>
      <c r="S180" s="384"/>
      <c r="T180" s="384"/>
      <c r="U180" s="230"/>
      <c r="V180" s="230"/>
    </row>
    <row r="181" spans="1:22" ht="15" customHeight="1">
      <c r="A181" s="22"/>
      <c r="B181" s="638" t="s">
        <v>84</v>
      </c>
      <c r="C181" s="639"/>
      <c r="D181" s="639"/>
      <c r="E181" s="639"/>
      <c r="F181" s="639"/>
      <c r="G181" s="630" t="s">
        <v>173</v>
      </c>
      <c r="H181" s="630"/>
      <c r="I181" s="636">
        <v>4</v>
      </c>
      <c r="J181" s="637"/>
      <c r="K181" s="235"/>
      <c r="L181" s="384"/>
      <c r="M181" s="384"/>
      <c r="N181" s="384"/>
      <c r="O181" s="384"/>
      <c r="P181" s="384"/>
      <c r="Q181" s="384"/>
      <c r="R181" s="384"/>
      <c r="S181" s="384"/>
      <c r="T181" s="384"/>
      <c r="U181" s="230"/>
      <c r="V181" s="230"/>
    </row>
    <row r="182" spans="1:22" ht="9.75" customHeight="1">
      <c r="A182" s="22"/>
      <c r="B182" s="415" t="s">
        <v>85</v>
      </c>
      <c r="C182" s="416"/>
      <c r="D182" s="416"/>
      <c r="E182" s="416"/>
      <c r="F182" s="416"/>
      <c r="G182" s="385">
        <v>4</v>
      </c>
      <c r="H182" s="386"/>
      <c r="I182" s="636">
        <v>1</v>
      </c>
      <c r="J182" s="637"/>
      <c r="K182" s="235"/>
      <c r="L182" s="384"/>
      <c r="M182" s="384"/>
      <c r="N182" s="384"/>
      <c r="O182" s="384"/>
      <c r="P182" s="384"/>
      <c r="Q182" s="384"/>
      <c r="R182" s="384"/>
      <c r="S182" s="384"/>
      <c r="T182" s="384"/>
      <c r="U182" s="230"/>
      <c r="V182" s="230"/>
    </row>
    <row r="183" spans="1:22" ht="9.75" customHeight="1">
      <c r="A183" s="42">
        <v>2</v>
      </c>
      <c r="B183" s="634" t="s">
        <v>86</v>
      </c>
      <c r="C183" s="635"/>
      <c r="D183" s="635"/>
      <c r="E183" s="635"/>
      <c r="F183" s="635"/>
      <c r="G183" s="457">
        <v>4</v>
      </c>
      <c r="H183" s="457"/>
      <c r="I183" s="632">
        <v>1</v>
      </c>
      <c r="J183" s="633"/>
      <c r="K183" s="235"/>
      <c r="L183" s="384"/>
      <c r="M183" s="384"/>
      <c r="N183" s="384"/>
      <c r="O183" s="384"/>
      <c r="P183" s="384"/>
      <c r="Q183" s="384"/>
      <c r="R183" s="384"/>
      <c r="S183" s="384"/>
      <c r="T183" s="384"/>
      <c r="U183" s="230"/>
      <c r="V183" s="230"/>
    </row>
    <row r="184" spans="1:22" ht="9.75" customHeight="1">
      <c r="A184" s="641" t="s">
        <v>87</v>
      </c>
      <c r="B184" s="642"/>
      <c r="C184" s="642"/>
      <c r="D184" s="642"/>
      <c r="E184" s="642"/>
      <c r="F184" s="643"/>
      <c r="G184" s="385"/>
      <c r="H184" s="386"/>
      <c r="I184" s="644">
        <v>6</v>
      </c>
      <c r="J184" s="645"/>
      <c r="K184" s="235"/>
      <c r="L184" s="384"/>
      <c r="M184" s="384"/>
      <c r="N184" s="384"/>
      <c r="O184" s="384"/>
      <c r="P184" s="384"/>
      <c r="Q184" s="384"/>
      <c r="R184" s="384"/>
      <c r="S184" s="384"/>
      <c r="T184" s="384"/>
      <c r="U184" s="230"/>
      <c r="V184" s="230"/>
    </row>
    <row r="185" spans="1:22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ht="15.75">
      <c r="A187" s="413" t="s">
        <v>202</v>
      </c>
      <c r="B187" s="413"/>
      <c r="C187" s="413"/>
      <c r="D187" s="413"/>
      <c r="E187" s="413"/>
      <c r="F187" s="413"/>
      <c r="G187" s="413"/>
      <c r="H187" s="413"/>
      <c r="I187" s="413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ht="15">
      <c r="A188" s="37"/>
      <c r="B188" s="37"/>
      <c r="C188" s="37"/>
      <c r="D188" s="414" t="s">
        <v>74</v>
      </c>
      <c r="E188" s="414"/>
      <c r="F188" s="414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ht="15">
      <c r="A189" s="37"/>
      <c r="B189" s="37"/>
      <c r="C189" s="37"/>
      <c r="D189" s="414" t="s">
        <v>75</v>
      </c>
      <c r="E189" s="414"/>
      <c r="F189" s="414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ht="15">
      <c r="A190" s="37"/>
      <c r="B190" s="37"/>
      <c r="C190" s="37"/>
      <c r="D190" s="414" t="s">
        <v>76</v>
      </c>
      <c r="E190" s="414"/>
      <c r="F190" s="414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ht="15">
      <c r="A191" s="37"/>
      <c r="B191" s="37"/>
      <c r="C191" s="37"/>
      <c r="D191" s="631" t="s">
        <v>77</v>
      </c>
      <c r="E191" s="631"/>
      <c r="F191" s="631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ht="15.75">
      <c r="A193" s="412" t="s">
        <v>203</v>
      </c>
      <c r="B193" s="412"/>
      <c r="C193" s="412"/>
      <c r="D193" s="412"/>
      <c r="E193" s="412"/>
      <c r="F193" s="412"/>
      <c r="G193" s="412"/>
      <c r="H193" s="412"/>
      <c r="I193" s="412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2:10" ht="12.75">
      <c r="B194" s="43"/>
      <c r="C194" s="44"/>
      <c r="D194" s="44"/>
      <c r="E194" s="44"/>
      <c r="F194" s="44"/>
      <c r="G194" s="44"/>
      <c r="H194" s="44"/>
      <c r="I194" s="44"/>
      <c r="J194" s="45"/>
    </row>
    <row r="195" spans="1:10" ht="15.75">
      <c r="A195" s="410" t="s">
        <v>204</v>
      </c>
      <c r="B195" s="410"/>
      <c r="C195" s="410"/>
      <c r="D195" s="410"/>
      <c r="E195" s="410"/>
      <c r="F195" s="410"/>
      <c r="G195" s="410"/>
      <c r="H195" s="44"/>
      <c r="I195" s="44"/>
      <c r="J195" s="45"/>
    </row>
    <row r="196" spans="2:10" ht="12.75">
      <c r="B196" s="44"/>
      <c r="C196" s="44"/>
      <c r="D196" s="450" t="s">
        <v>88</v>
      </c>
      <c r="E196" s="450"/>
      <c r="F196" s="450"/>
      <c r="G196" s="450"/>
      <c r="H196" s="44"/>
      <c r="I196" s="44"/>
      <c r="J196" s="45"/>
    </row>
    <row r="197" spans="2:10" ht="12.75">
      <c r="B197" s="44"/>
      <c r="C197" s="44"/>
      <c r="D197" s="450" t="s">
        <v>89</v>
      </c>
      <c r="E197" s="450"/>
      <c r="F197" s="450"/>
      <c r="G197" s="450"/>
      <c r="H197" s="44"/>
      <c r="I197" s="44"/>
      <c r="J197" s="45"/>
    </row>
    <row r="198" spans="2:10" ht="12.75">
      <c r="B198" s="44"/>
      <c r="C198" s="44"/>
      <c r="D198" s="450" t="s">
        <v>90</v>
      </c>
      <c r="E198" s="450"/>
      <c r="F198" s="450"/>
      <c r="G198" s="450"/>
      <c r="H198" s="44"/>
      <c r="I198" s="44"/>
      <c r="J198" s="45"/>
    </row>
    <row r="199" spans="2:10" ht="12.75">
      <c r="B199" s="44"/>
      <c r="C199" s="44"/>
      <c r="D199" s="450" t="s">
        <v>91</v>
      </c>
      <c r="E199" s="450"/>
      <c r="F199" s="450"/>
      <c r="G199" s="450"/>
      <c r="H199" s="44"/>
      <c r="I199" s="44"/>
      <c r="J199" s="45"/>
    </row>
    <row r="200" spans="1:10" ht="15.75">
      <c r="A200" s="410" t="s">
        <v>92</v>
      </c>
      <c r="B200" s="410"/>
      <c r="C200" s="410"/>
      <c r="D200" s="410"/>
      <c r="E200" s="410"/>
      <c r="F200" s="410"/>
      <c r="G200" s="410"/>
      <c r="H200" s="410"/>
      <c r="I200" s="44"/>
      <c r="J200" s="45"/>
    </row>
  </sheetData>
  <sheetProtection/>
  <mergeCells count="575"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  <mergeCell ref="B21:E21"/>
    <mergeCell ref="B24:E25"/>
    <mergeCell ref="B22:E22"/>
    <mergeCell ref="B16:E16"/>
    <mergeCell ref="D199:G199"/>
    <mergeCell ref="A195:G195"/>
    <mergeCell ref="A177:G177"/>
    <mergeCell ref="B85:E85"/>
    <mergeCell ref="B48:E48"/>
    <mergeCell ref="B55:E55"/>
    <mergeCell ref="A1:V1"/>
    <mergeCell ref="D196:G196"/>
    <mergeCell ref="A107:A108"/>
    <mergeCell ref="A184:F184"/>
    <mergeCell ref="G184:H184"/>
    <mergeCell ref="I184:J184"/>
    <mergeCell ref="K177:Q177"/>
    <mergeCell ref="I117:I119"/>
    <mergeCell ref="B106:E106"/>
    <mergeCell ref="B180:F180"/>
    <mergeCell ref="B57:E57"/>
    <mergeCell ref="F86:F87"/>
    <mergeCell ref="I181:J181"/>
    <mergeCell ref="L181:T181"/>
    <mergeCell ref="L184:T184"/>
    <mergeCell ref="D197:G197"/>
    <mergeCell ref="A193:I193"/>
    <mergeCell ref="D188:F188"/>
    <mergeCell ref="I182:J182"/>
    <mergeCell ref="B181:F181"/>
    <mergeCell ref="G181:H181"/>
    <mergeCell ref="D191:F191"/>
    <mergeCell ref="O86:O87"/>
    <mergeCell ref="N88:N89"/>
    <mergeCell ref="D198:G198"/>
    <mergeCell ref="I180:J180"/>
    <mergeCell ref="L180:T180"/>
    <mergeCell ref="B183:F183"/>
    <mergeCell ref="G183:H183"/>
    <mergeCell ref="I183:J183"/>
    <mergeCell ref="L183:T183"/>
    <mergeCell ref="F123:F124"/>
    <mergeCell ref="R65:R66"/>
    <mergeCell ref="S77:S78"/>
    <mergeCell ref="T69:T70"/>
    <mergeCell ref="R69:R70"/>
    <mergeCell ref="S69:S70"/>
    <mergeCell ref="T73:T74"/>
    <mergeCell ref="T77:T78"/>
    <mergeCell ref="S65:S66"/>
    <mergeCell ref="S73:S74"/>
    <mergeCell ref="R77:R78"/>
    <mergeCell ref="U24:U25"/>
    <mergeCell ref="V24:V25"/>
    <mergeCell ref="Q43:Q44"/>
    <mergeCell ref="T40:T41"/>
    <mergeCell ref="U40:U41"/>
    <mergeCell ref="S43:S44"/>
    <mergeCell ref="V40:V41"/>
    <mergeCell ref="U43:U44"/>
    <mergeCell ref="V29:V30"/>
    <mergeCell ref="U29:U30"/>
    <mergeCell ref="V73:V74"/>
    <mergeCell ref="V43:V44"/>
    <mergeCell ref="F43:F44"/>
    <mergeCell ref="U73:U74"/>
    <mergeCell ref="U69:U70"/>
    <mergeCell ref="V69:V70"/>
    <mergeCell ref="U65:U66"/>
    <mergeCell ref="V65:V66"/>
    <mergeCell ref="T65:T66"/>
    <mergeCell ref="R73:R74"/>
    <mergeCell ref="B58:E58"/>
    <mergeCell ref="B59:E59"/>
    <mergeCell ref="B46:E46"/>
    <mergeCell ref="B47:E47"/>
    <mergeCell ref="B49:E49"/>
    <mergeCell ref="B54:E54"/>
    <mergeCell ref="B52:E52"/>
    <mergeCell ref="B53:E53"/>
    <mergeCell ref="F69:F70"/>
    <mergeCell ref="I69:I70"/>
    <mergeCell ref="F65:F66"/>
    <mergeCell ref="H65:H66"/>
    <mergeCell ref="G69:G70"/>
    <mergeCell ref="H69:H70"/>
    <mergeCell ref="I65:I66"/>
    <mergeCell ref="K65:K66"/>
    <mergeCell ref="J65:J66"/>
    <mergeCell ref="L65:L66"/>
    <mergeCell ref="N65:N66"/>
    <mergeCell ref="G65:G66"/>
    <mergeCell ref="B61:E61"/>
    <mergeCell ref="Q84:Q85"/>
    <mergeCell ref="O84:O85"/>
    <mergeCell ref="O82:O83"/>
    <mergeCell ref="N84:N85"/>
    <mergeCell ref="P84:P85"/>
    <mergeCell ref="L84:L85"/>
    <mergeCell ref="P82:P83"/>
    <mergeCell ref="P65:P66"/>
    <mergeCell ref="N82:N83"/>
    <mergeCell ref="Q82:Q83"/>
    <mergeCell ref="Q69:Q70"/>
    <mergeCell ref="O65:O66"/>
    <mergeCell ref="Q65:Q66"/>
    <mergeCell ref="O69:O70"/>
    <mergeCell ref="P69:P70"/>
    <mergeCell ref="N77:N78"/>
    <mergeCell ref="Q77:Q78"/>
    <mergeCell ref="M69:M70"/>
    <mergeCell ref="O77:O78"/>
    <mergeCell ref="M73:M74"/>
    <mergeCell ref="Q73:Q74"/>
    <mergeCell ref="O73:O74"/>
    <mergeCell ref="N69:N70"/>
    <mergeCell ref="P77:P78"/>
    <mergeCell ref="N73:N74"/>
    <mergeCell ref="P73:P74"/>
    <mergeCell ref="H82:H83"/>
    <mergeCell ref="I82:I83"/>
    <mergeCell ref="M77:M78"/>
    <mergeCell ref="G77:G78"/>
    <mergeCell ref="L77:L78"/>
    <mergeCell ref="I77:I78"/>
    <mergeCell ref="H77:H78"/>
    <mergeCell ref="M82:M83"/>
    <mergeCell ref="L82:L83"/>
    <mergeCell ref="B38:E38"/>
    <mergeCell ref="B36:E36"/>
    <mergeCell ref="R40:R41"/>
    <mergeCell ref="T43:T44"/>
    <mergeCell ref="S40:S41"/>
    <mergeCell ref="Q40:Q41"/>
    <mergeCell ref="B30:E30"/>
    <mergeCell ref="G29:G30"/>
    <mergeCell ref="I40:I41"/>
    <mergeCell ref="G40:G41"/>
    <mergeCell ref="B42:E42"/>
    <mergeCell ref="A40:A41"/>
    <mergeCell ref="B40:E41"/>
    <mergeCell ref="F40:F41"/>
    <mergeCell ref="B35:E35"/>
    <mergeCell ref="B37:E37"/>
    <mergeCell ref="Q24:Q25"/>
    <mergeCell ref="R43:R44"/>
    <mergeCell ref="T29:T30"/>
    <mergeCell ref="O43:O44"/>
    <mergeCell ref="N43:N44"/>
    <mergeCell ref="O40:O41"/>
    <mergeCell ref="N40:N41"/>
    <mergeCell ref="R29:R30"/>
    <mergeCell ref="S29:S30"/>
    <mergeCell ref="O29:O30"/>
    <mergeCell ref="L40:L41"/>
    <mergeCell ref="K40:K41"/>
    <mergeCell ref="P43:P44"/>
    <mergeCell ref="T24:T25"/>
    <mergeCell ref="S24:S25"/>
    <mergeCell ref="R24:R25"/>
    <mergeCell ref="P29:P30"/>
    <mergeCell ref="Q29:Q30"/>
    <mergeCell ref="P24:P25"/>
    <mergeCell ref="I24:I25"/>
    <mergeCell ref="H29:H30"/>
    <mergeCell ref="N24:N25"/>
    <mergeCell ref="N29:N30"/>
    <mergeCell ref="M29:M30"/>
    <mergeCell ref="K24:K25"/>
    <mergeCell ref="U11:U12"/>
    <mergeCell ref="Q11:Q12"/>
    <mergeCell ref="R11:R12"/>
    <mergeCell ref="S11:S12"/>
    <mergeCell ref="B26:E26"/>
    <mergeCell ref="O11:O12"/>
    <mergeCell ref="L11:L12"/>
    <mergeCell ref="M11:M12"/>
    <mergeCell ref="J11:J12"/>
    <mergeCell ref="K11:K12"/>
    <mergeCell ref="F7:F9"/>
    <mergeCell ref="F11:F12"/>
    <mergeCell ref="B12:E12"/>
    <mergeCell ref="H11:H12"/>
    <mergeCell ref="G7:G9"/>
    <mergeCell ref="I5:I9"/>
    <mergeCell ref="I11:I12"/>
    <mergeCell ref="F5:H6"/>
    <mergeCell ref="B10:E10"/>
    <mergeCell ref="B11:E11"/>
    <mergeCell ref="V8:V9"/>
    <mergeCell ref="K5:N6"/>
    <mergeCell ref="O5:V6"/>
    <mergeCell ref="O7:P7"/>
    <mergeCell ref="O8:O9"/>
    <mergeCell ref="M8:M9"/>
    <mergeCell ref="L7:N7"/>
    <mergeCell ref="N8:N9"/>
    <mergeCell ref="L8:L9"/>
    <mergeCell ref="U7:V7"/>
    <mergeCell ref="A2:T2"/>
    <mergeCell ref="A3:V3"/>
    <mergeCell ref="A4:V4"/>
    <mergeCell ref="A5:A9"/>
    <mergeCell ref="B5:E9"/>
    <mergeCell ref="Q8:Q9"/>
    <mergeCell ref="S8:S9"/>
    <mergeCell ref="Q7:R7"/>
    <mergeCell ref="T8:T9"/>
    <mergeCell ref="U8:U9"/>
    <mergeCell ref="K69:K70"/>
    <mergeCell ref="L69:L70"/>
    <mergeCell ref="J84:J85"/>
    <mergeCell ref="J77:J78"/>
    <mergeCell ref="J82:J83"/>
    <mergeCell ref="K82:K83"/>
    <mergeCell ref="L73:L74"/>
    <mergeCell ref="K84:K85"/>
    <mergeCell ref="J69:J70"/>
    <mergeCell ref="K77:K78"/>
    <mergeCell ref="J5:J9"/>
    <mergeCell ref="K7:K9"/>
    <mergeCell ref="K43:K44"/>
    <mergeCell ref="G43:G44"/>
    <mergeCell ref="H43:H44"/>
    <mergeCell ref="G24:G25"/>
    <mergeCell ref="I29:I30"/>
    <mergeCell ref="J29:J30"/>
    <mergeCell ref="G11:G12"/>
    <mergeCell ref="J40:J41"/>
    <mergeCell ref="R8:R9"/>
    <mergeCell ref="P8:P9"/>
    <mergeCell ref="L24:L25"/>
    <mergeCell ref="M40:M41"/>
    <mergeCell ref="P11:P12"/>
    <mergeCell ref="S7:T7"/>
    <mergeCell ref="N11:N12"/>
    <mergeCell ref="O24:O25"/>
    <mergeCell ref="M24:M25"/>
    <mergeCell ref="P40:P41"/>
    <mergeCell ref="V11:V12"/>
    <mergeCell ref="T11:T12"/>
    <mergeCell ref="M43:M44"/>
    <mergeCell ref="H40:H41"/>
    <mergeCell ref="J24:J25"/>
    <mergeCell ref="K29:K30"/>
    <mergeCell ref="L29:L30"/>
    <mergeCell ref="I43:I44"/>
    <mergeCell ref="J43:J44"/>
    <mergeCell ref="L43:L44"/>
    <mergeCell ref="A102:A104"/>
    <mergeCell ref="B96:E96"/>
    <mergeCell ref="B95:E95"/>
    <mergeCell ref="B90:E90"/>
    <mergeCell ref="B92:E92"/>
    <mergeCell ref="B94:E94"/>
    <mergeCell ref="A94:A98"/>
    <mergeCell ref="A99:A101"/>
    <mergeCell ref="B103:E103"/>
    <mergeCell ref="B101:E101"/>
    <mergeCell ref="B97:E97"/>
    <mergeCell ref="G88:G89"/>
    <mergeCell ref="G82:G83"/>
    <mergeCell ref="B27:E27"/>
    <mergeCell ref="B33:E33"/>
    <mergeCell ref="B29:E29"/>
    <mergeCell ref="B28:E28"/>
    <mergeCell ref="B31:E31"/>
    <mergeCell ref="F29:F30"/>
    <mergeCell ref="A127:A128"/>
    <mergeCell ref="B123:E123"/>
    <mergeCell ref="B51:E51"/>
    <mergeCell ref="B50:E50"/>
    <mergeCell ref="B127:E127"/>
    <mergeCell ref="B126:E126"/>
    <mergeCell ref="B125:E125"/>
    <mergeCell ref="B66:E66"/>
    <mergeCell ref="A123:A124"/>
    <mergeCell ref="A73:A83"/>
    <mergeCell ref="N165:N166"/>
    <mergeCell ref="M86:M87"/>
    <mergeCell ref="N117:N119"/>
    <mergeCell ref="O117:O119"/>
    <mergeCell ref="M117:M119"/>
    <mergeCell ref="L165:L166"/>
    <mergeCell ref="M165:M166"/>
    <mergeCell ref="B45:E45"/>
    <mergeCell ref="B39:E39"/>
    <mergeCell ref="B81:E81"/>
    <mergeCell ref="F24:F25"/>
    <mergeCell ref="B34:E34"/>
    <mergeCell ref="F73:F74"/>
    <mergeCell ref="B74:E74"/>
    <mergeCell ref="B67:E67"/>
    <mergeCell ref="B68:E68"/>
    <mergeCell ref="A32:E32"/>
    <mergeCell ref="O88:O89"/>
    <mergeCell ref="P86:P87"/>
    <mergeCell ref="P165:P166"/>
    <mergeCell ref="Q86:Q87"/>
    <mergeCell ref="B43:E43"/>
    <mergeCell ref="K73:K74"/>
    <mergeCell ref="F77:F78"/>
    <mergeCell ref="G73:G74"/>
    <mergeCell ref="H73:H74"/>
    <mergeCell ref="B44:E44"/>
    <mergeCell ref="T82:T83"/>
    <mergeCell ref="T84:T85"/>
    <mergeCell ref="N94:N95"/>
    <mergeCell ref="O94:O95"/>
    <mergeCell ref="Q94:Q95"/>
    <mergeCell ref="N86:N87"/>
    <mergeCell ref="R82:R83"/>
    <mergeCell ref="S84:S85"/>
    <mergeCell ref="R84:R85"/>
    <mergeCell ref="S82:S83"/>
    <mergeCell ref="V90:V91"/>
    <mergeCell ref="U90:U91"/>
    <mergeCell ref="V117:V119"/>
    <mergeCell ref="U86:U87"/>
    <mergeCell ref="U84:U85"/>
    <mergeCell ref="V77:V78"/>
    <mergeCell ref="U77:U78"/>
    <mergeCell ref="V86:V87"/>
    <mergeCell ref="U82:U83"/>
    <mergeCell ref="V82:V83"/>
    <mergeCell ref="V84:V85"/>
    <mergeCell ref="V88:V89"/>
    <mergeCell ref="U88:U89"/>
    <mergeCell ref="K168:N168"/>
    <mergeCell ref="K165:K166"/>
    <mergeCell ref="O165:O166"/>
    <mergeCell ref="V123:V124"/>
    <mergeCell ref="V168:V170"/>
    <mergeCell ref="U165:U166"/>
    <mergeCell ref="S142:S143"/>
    <mergeCell ref="P168:P170"/>
    <mergeCell ref="Q168:Q170"/>
    <mergeCell ref="R168:R170"/>
    <mergeCell ref="S146:T146"/>
    <mergeCell ref="S145:T145"/>
    <mergeCell ref="V165:V166"/>
    <mergeCell ref="U168:U170"/>
    <mergeCell ref="U145:V145"/>
    <mergeCell ref="V142:V143"/>
    <mergeCell ref="U146:V146"/>
    <mergeCell ref="T142:T143"/>
    <mergeCell ref="R86:R87"/>
    <mergeCell ref="R88:R89"/>
    <mergeCell ref="S88:S89"/>
    <mergeCell ref="P88:P89"/>
    <mergeCell ref="R107:R108"/>
    <mergeCell ref="U142:U143"/>
    <mergeCell ref="U123:U124"/>
    <mergeCell ref="T86:T87"/>
    <mergeCell ref="S86:S87"/>
    <mergeCell ref="Q88:Q89"/>
    <mergeCell ref="O168:O170"/>
    <mergeCell ref="S168:S170"/>
    <mergeCell ref="T165:T166"/>
    <mergeCell ref="S165:S166"/>
    <mergeCell ref="R165:R166"/>
    <mergeCell ref="Q165:Q166"/>
    <mergeCell ref="T168:T170"/>
    <mergeCell ref="I73:I74"/>
    <mergeCell ref="J73:J74"/>
    <mergeCell ref="B71:E71"/>
    <mergeCell ref="B79:E79"/>
    <mergeCell ref="B75:E75"/>
    <mergeCell ref="B76:E76"/>
    <mergeCell ref="B77:E77"/>
    <mergeCell ref="B72:E72"/>
    <mergeCell ref="B78:E78"/>
    <mergeCell ref="B73:E73"/>
    <mergeCell ref="A60:A62"/>
    <mergeCell ref="A63:A67"/>
    <mergeCell ref="A68:A70"/>
    <mergeCell ref="B64:E64"/>
    <mergeCell ref="B63:E63"/>
    <mergeCell ref="B60:E60"/>
    <mergeCell ref="B65:E65"/>
    <mergeCell ref="B70:E70"/>
    <mergeCell ref="B69:E69"/>
    <mergeCell ref="B62:E62"/>
    <mergeCell ref="F84:F85"/>
    <mergeCell ref="B82:E82"/>
    <mergeCell ref="L88:L89"/>
    <mergeCell ref="I88:I89"/>
    <mergeCell ref="J88:J89"/>
    <mergeCell ref="I84:I85"/>
    <mergeCell ref="G84:G85"/>
    <mergeCell ref="I86:I87"/>
    <mergeCell ref="F88:F89"/>
    <mergeCell ref="H88:H89"/>
    <mergeCell ref="F117:F119"/>
    <mergeCell ref="B132:E132"/>
    <mergeCell ref="B133:E133"/>
    <mergeCell ref="B111:E111"/>
    <mergeCell ref="B162:E162"/>
    <mergeCell ref="T88:T89"/>
    <mergeCell ref="B88:E88"/>
    <mergeCell ref="T117:T119"/>
    <mergeCell ref="T107:T108"/>
    <mergeCell ref="P94:P95"/>
    <mergeCell ref="A117:A119"/>
    <mergeCell ref="G117:G119"/>
    <mergeCell ref="F82:F83"/>
    <mergeCell ref="B83:E83"/>
    <mergeCell ref="B100:E100"/>
    <mergeCell ref="B99:E99"/>
    <mergeCell ref="B98:E98"/>
    <mergeCell ref="B107:E107"/>
    <mergeCell ref="B105:E105"/>
    <mergeCell ref="B102:E102"/>
    <mergeCell ref="B165:E165"/>
    <mergeCell ref="F165:F166"/>
    <mergeCell ref="J165:J166"/>
    <mergeCell ref="H165:H166"/>
    <mergeCell ref="G180:H180"/>
    <mergeCell ref="B146:E146"/>
    <mergeCell ref="B163:E163"/>
    <mergeCell ref="D147:G147"/>
    <mergeCell ref="B161:E161"/>
    <mergeCell ref="B164:E164"/>
    <mergeCell ref="B138:E138"/>
    <mergeCell ref="A140:K143"/>
    <mergeCell ref="A172:L172"/>
    <mergeCell ref="L179:T179"/>
    <mergeCell ref="D148:G148"/>
    <mergeCell ref="B179:F179"/>
    <mergeCell ref="G179:H179"/>
    <mergeCell ref="I179:J179"/>
    <mergeCell ref="A168:E169"/>
    <mergeCell ref="B166:E166"/>
    <mergeCell ref="A130:A131"/>
    <mergeCell ref="B145:E145"/>
    <mergeCell ref="B135:E135"/>
    <mergeCell ref="A134:A137"/>
    <mergeCell ref="B137:E137"/>
    <mergeCell ref="B130:E130"/>
    <mergeCell ref="B134:E134"/>
    <mergeCell ref="A132:A133"/>
    <mergeCell ref="B131:E131"/>
    <mergeCell ref="B136:E136"/>
    <mergeCell ref="A200:H200"/>
    <mergeCell ref="A171:E171"/>
    <mergeCell ref="B110:E110"/>
    <mergeCell ref="A174:L174"/>
    <mergeCell ref="A187:I187"/>
    <mergeCell ref="D189:F189"/>
    <mergeCell ref="D190:F190"/>
    <mergeCell ref="B182:F182"/>
    <mergeCell ref="I165:I166"/>
    <mergeCell ref="A165:A166"/>
    <mergeCell ref="B109:E109"/>
    <mergeCell ref="B108:E108"/>
    <mergeCell ref="B117:E117"/>
    <mergeCell ref="B122:E122"/>
    <mergeCell ref="B129:E129"/>
    <mergeCell ref="B124:E124"/>
    <mergeCell ref="B119:E119"/>
    <mergeCell ref="B120:E120"/>
    <mergeCell ref="B112:E112"/>
    <mergeCell ref="B144:E144"/>
    <mergeCell ref="B115:E115"/>
    <mergeCell ref="L182:T182"/>
    <mergeCell ref="G182:H182"/>
    <mergeCell ref="H107:H108"/>
    <mergeCell ref="I127:I128"/>
    <mergeCell ref="I130:I131"/>
    <mergeCell ref="G165:G166"/>
    <mergeCell ref="M107:M108"/>
    <mergeCell ref="S123:S124"/>
    <mergeCell ref="F107:F108"/>
    <mergeCell ref="G107:G108"/>
    <mergeCell ref="G94:G95"/>
    <mergeCell ref="A84:A92"/>
    <mergeCell ref="B87:E87"/>
    <mergeCell ref="B93:E93"/>
    <mergeCell ref="B86:E86"/>
    <mergeCell ref="B104:E104"/>
    <mergeCell ref="B84:E84"/>
    <mergeCell ref="B89:E89"/>
    <mergeCell ref="F94:F95"/>
    <mergeCell ref="I94:I95"/>
    <mergeCell ref="B91:E91"/>
    <mergeCell ref="L94:L95"/>
    <mergeCell ref="K94:K95"/>
    <mergeCell ref="I90:I91"/>
    <mergeCell ref="K90:K91"/>
    <mergeCell ref="H94:H95"/>
    <mergeCell ref="H84:H85"/>
    <mergeCell ref="G86:G87"/>
    <mergeCell ref="H86:H87"/>
    <mergeCell ref="M84:M85"/>
    <mergeCell ref="I107:I108"/>
    <mergeCell ref="K107:K108"/>
    <mergeCell ref="L107:L108"/>
    <mergeCell ref="J107:J108"/>
    <mergeCell ref="M90:M91"/>
    <mergeCell ref="J94:J95"/>
    <mergeCell ref="T123:T124"/>
    <mergeCell ref="K88:K89"/>
    <mergeCell ref="J90:J91"/>
    <mergeCell ref="L86:L87"/>
    <mergeCell ref="M88:M89"/>
    <mergeCell ref="J86:J87"/>
    <mergeCell ref="K86:K87"/>
    <mergeCell ref="L117:L119"/>
    <mergeCell ref="R123:R124"/>
    <mergeCell ref="Q107:Q108"/>
    <mergeCell ref="V107:V108"/>
    <mergeCell ref="M94:M95"/>
    <mergeCell ref="N107:N108"/>
    <mergeCell ref="O107:O108"/>
    <mergeCell ref="P107:P108"/>
    <mergeCell ref="U117:U119"/>
    <mergeCell ref="P117:P119"/>
    <mergeCell ref="S107:S108"/>
    <mergeCell ref="U107:U108"/>
    <mergeCell ref="V94:V95"/>
    <mergeCell ref="R94:R95"/>
    <mergeCell ref="S94:S95"/>
    <mergeCell ref="T94:T95"/>
    <mergeCell ref="U94:U95"/>
    <mergeCell ref="O123:O124"/>
    <mergeCell ref="P123:P124"/>
    <mergeCell ref="Q117:Q119"/>
    <mergeCell ref="R117:R119"/>
    <mergeCell ref="S117:S119"/>
    <mergeCell ref="O146:P146"/>
    <mergeCell ref="Q146:R146"/>
    <mergeCell ref="R142:R143"/>
    <mergeCell ref="Q142:Q143"/>
    <mergeCell ref="O142:O143"/>
    <mergeCell ref="N123:N124"/>
    <mergeCell ref="J123:J124"/>
    <mergeCell ref="K123:K124"/>
    <mergeCell ref="H117:H119"/>
    <mergeCell ref="G123:G124"/>
    <mergeCell ref="B113:E113"/>
    <mergeCell ref="B114:E114"/>
    <mergeCell ref="J117:J119"/>
    <mergeCell ref="K117:K119"/>
    <mergeCell ref="B116:E116"/>
    <mergeCell ref="B118:E118"/>
    <mergeCell ref="L123:L124"/>
    <mergeCell ref="Q145:R145"/>
    <mergeCell ref="L143:M143"/>
    <mergeCell ref="Q123:Q124"/>
    <mergeCell ref="O145:P145"/>
    <mergeCell ref="L142:M142"/>
    <mergeCell ref="L141:M141"/>
    <mergeCell ref="L140:M140"/>
    <mergeCell ref="P142:P143"/>
    <mergeCell ref="M123:M124"/>
    <mergeCell ref="B139:E139"/>
    <mergeCell ref="I132:I133"/>
    <mergeCell ref="H134:H136"/>
    <mergeCell ref="K127:K128"/>
    <mergeCell ref="H123:H124"/>
    <mergeCell ref="I123:I124"/>
    <mergeCell ref="I134:I137"/>
    <mergeCell ref="B128:E128"/>
    <mergeCell ref="G134:G136"/>
    <mergeCell ref="F134:F13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2016-05-23T04:53:51Z</cp:lastPrinted>
  <dcterms:created xsi:type="dcterms:W3CDTF">1996-10-08T23:32:33Z</dcterms:created>
  <dcterms:modified xsi:type="dcterms:W3CDTF">2023-05-19T06:12:33Z</dcterms:modified>
  <cp:category/>
  <cp:version/>
  <cp:contentType/>
  <cp:contentStatus/>
</cp:coreProperties>
</file>