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371" windowWidth="9720" windowHeight="7320" activeTab="1"/>
  </bookViews>
  <sheets>
    <sheet name="График" sheetId="1" r:id="rId1"/>
    <sheet name="СиХНП" sheetId="2" r:id="rId2"/>
  </sheets>
  <definedNames>
    <definedName name="_xlnm.Print_Area" localSheetId="1">'СиХНП'!$A$1:$V$203</definedName>
  </definedNames>
  <calcPr fullCalcOnLoad="1"/>
</workbook>
</file>

<file path=xl/sharedStrings.xml><?xml version="1.0" encoding="utf-8"?>
<sst xmlns="http://schemas.openxmlformats.org/spreadsheetml/2006/main" count="479" uniqueCount="373">
  <si>
    <t>"Утверждаю"</t>
  </si>
  <si>
    <t xml:space="preserve">ГРАФИК УЧЕБНОГО ПРОЦЕССА </t>
  </si>
  <si>
    <r>
      <t>Форма обучения-</t>
    </r>
    <r>
      <rPr>
        <b/>
        <sz val="10"/>
        <rFont val="Arial"/>
        <family val="2"/>
      </rPr>
      <t>очная</t>
    </r>
  </si>
  <si>
    <t>Директор ГОУ СПО УУИиК</t>
  </si>
  <si>
    <t>государственного образовательного учреждения среднего профессионального образования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</si>
  <si>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</si>
  <si>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</si>
  <si>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</si>
  <si>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</si>
  <si>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</si>
  <si>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на базе основного</t>
  </si>
  <si>
    <t>Д.А. Абубакиров</t>
  </si>
  <si>
    <t>общего образования</t>
  </si>
  <si>
    <t>"1" августа 2011 г.</t>
  </si>
  <si>
    <t xml:space="preserve">или среднего (полного)  </t>
  </si>
  <si>
    <t>(углублённой подготовки)</t>
  </si>
  <si>
    <t>1. График учебного процесса</t>
  </si>
  <si>
    <t>2.</t>
  </si>
  <si>
    <t>Сводные данные по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</si>
  <si>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</si>
  <si>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</si>
  <si>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</si>
  <si>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</si>
  <si>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</si>
  <si>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</si>
  <si>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</si>
  <si>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</si>
  <si>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</si>
  <si>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</si>
  <si>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</si>
  <si>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</si>
  <si>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23 II - 1 III</t>
  </si>
  <si>
    <t>Март</t>
  </si>
  <si>
    <t>30 III - 5 IV</t>
  </si>
  <si>
    <t>Апрель</t>
  </si>
  <si>
    <t>27 IV - 3 V</t>
  </si>
  <si>
    <t>Май</t>
  </si>
  <si>
    <t>Июнь</t>
  </si>
  <si>
    <t>29 VI - 5 VII</t>
  </si>
  <si>
    <t>Июль</t>
  </si>
  <si>
    <t>27 VII - 2 VIII</t>
  </si>
  <si>
    <t>Август</t>
  </si>
  <si>
    <t>Аудиторные занятия</t>
  </si>
  <si>
    <t>Промежуточная аттестация, нед.</t>
  </si>
  <si>
    <t xml:space="preserve">Произ. практика </t>
  </si>
  <si>
    <t>Государственная (итоговая) аттестация, нед.</t>
  </si>
  <si>
    <t>Каникулы, недель</t>
  </si>
  <si>
    <t>ИТОГО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</si>
  <si>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</si>
  <si>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</si>
  <si>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</si>
  <si>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</si>
  <si>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</si>
  <si>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</si>
  <si>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</si>
  <si>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</si>
  <si>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</si>
  <si>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</si>
  <si>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</si>
  <si>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</si>
  <si>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</si>
  <si>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</si>
  <si>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</si>
  <si>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</si>
  <si>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</si>
  <si>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</si>
  <si>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</si>
  <si>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</si>
  <si>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</si>
  <si>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</si>
  <si>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</si>
  <si>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недель</t>
  </si>
  <si>
    <t>часов</t>
  </si>
  <si>
    <t xml:space="preserve">Исполнительская и </t>
  </si>
  <si>
    <t>педагогическая</t>
  </si>
  <si>
    <t>Преддипломная</t>
  </si>
  <si>
    <t>::</t>
  </si>
  <si>
    <t>8</t>
  </si>
  <si>
    <t>36</t>
  </si>
  <si>
    <t>1296</t>
  </si>
  <si>
    <t>4</t>
  </si>
  <si>
    <t>1</t>
  </si>
  <si>
    <t>11</t>
  </si>
  <si>
    <t>52</t>
  </si>
  <si>
    <t>2</t>
  </si>
  <si>
    <t>10</t>
  </si>
  <si>
    <t>x</t>
  </si>
  <si>
    <t>III</t>
  </si>
  <si>
    <t>35</t>
  </si>
  <si>
    <t>1260</t>
  </si>
  <si>
    <t>43</t>
  </si>
  <si>
    <t>Итого</t>
  </si>
  <si>
    <t>143</t>
  </si>
  <si>
    <t>5148</t>
  </si>
  <si>
    <t>5</t>
  </si>
  <si>
    <t>33</t>
  </si>
  <si>
    <t>199</t>
  </si>
  <si>
    <t>Обозначения:</t>
  </si>
  <si>
    <t>Аудиторные</t>
  </si>
  <si>
    <t>Производственная</t>
  </si>
  <si>
    <t>Промежуточная</t>
  </si>
  <si>
    <t>Государственная</t>
  </si>
  <si>
    <t>Каникулы</t>
  </si>
  <si>
    <t>занятия</t>
  </si>
  <si>
    <t>практика</t>
  </si>
  <si>
    <t>аттестация</t>
  </si>
  <si>
    <t>итоговая</t>
  </si>
  <si>
    <t>(преддипломная)</t>
  </si>
  <si>
    <t>Х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</si>
  <si>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</si>
  <si>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</si>
  <si>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</si>
  <si>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</si>
  <si>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</si>
  <si>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</si>
  <si>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</si>
  <si>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</si>
  <si>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</si>
  <si>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</si>
  <si>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</si>
  <si>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</si>
  <si>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</si>
  <si>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</si>
  <si>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</si>
  <si>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</si>
  <si>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</si>
  <si>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</si>
  <si>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</si>
  <si>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</si>
  <si>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</si>
  <si>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</si>
  <si>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</si>
  <si>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</si>
  <si>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</si>
  <si>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</si>
  <si>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</si>
  <si>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ОД.ОО</t>
  </si>
  <si>
    <t>ОД.01</t>
  </si>
  <si>
    <t>ОД.01.01</t>
  </si>
  <si>
    <t>Иностранный язык</t>
  </si>
  <si>
    <t>ОД.01.02</t>
  </si>
  <si>
    <t>ОД.01.03</t>
  </si>
  <si>
    <t>Математика и информатика</t>
  </si>
  <si>
    <t>ОД.01.04</t>
  </si>
  <si>
    <t>Естествознание</t>
  </si>
  <si>
    <t>ОД.01.05</t>
  </si>
  <si>
    <t>География</t>
  </si>
  <si>
    <t>ОД.01.06</t>
  </si>
  <si>
    <t>Физическая культура</t>
  </si>
  <si>
    <t>ОД.01.07</t>
  </si>
  <si>
    <t>Основы безопасности жизнедеятельности</t>
  </si>
  <si>
    <t>ОД.01.08</t>
  </si>
  <si>
    <t>Русский язык</t>
  </si>
  <si>
    <t>ОД.01.09</t>
  </si>
  <si>
    <t>Литература</t>
  </si>
  <si>
    <t>ОД.02.01</t>
  </si>
  <si>
    <t>История мировой культуры</t>
  </si>
  <si>
    <t>ОД.02.02</t>
  </si>
  <si>
    <t>История</t>
  </si>
  <si>
    <t>ОД.02.03</t>
  </si>
  <si>
    <t>ОД.02.04</t>
  </si>
  <si>
    <t>Музыкальная литература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</si>
  <si>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</si>
  <si>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</si>
  <si>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</si>
  <si>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</si>
  <si>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</si>
  <si>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</si>
  <si>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</si>
  <si>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</si>
  <si>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</si>
  <si>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</si>
  <si>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</si>
  <si>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Общепрофессиональные дисциплины</t>
  </si>
  <si>
    <t>ОП.01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</si>
  <si>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</si>
  <si>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</si>
  <si>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</si>
  <si>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</si>
  <si>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Безопасность жизнедеятельности</t>
  </si>
  <si>
    <t>ПМ.00</t>
  </si>
  <si>
    <t>Профессиональные модули</t>
  </si>
  <si>
    <t>Педагогическая деятельность</t>
  </si>
  <si>
    <t>Педагогические основы преподавания</t>
  </si>
  <si>
    <t>6</t>
  </si>
  <si>
    <t>творческих дисциплин</t>
  </si>
  <si>
    <t xml:space="preserve">Учебно-методическое обеспечение </t>
  </si>
  <si>
    <t>учебного процесса</t>
  </si>
  <si>
    <t>ПМ.03</t>
  </si>
  <si>
    <t>Организационная деятельность</t>
  </si>
  <si>
    <t>УП.00</t>
  </si>
  <si>
    <t>Учебная практика</t>
  </si>
  <si>
    <t>УП.01</t>
  </si>
  <si>
    <t>УП.02</t>
  </si>
  <si>
    <t>УП.03</t>
  </si>
  <si>
    <t>К.01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</si>
  <si>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</si>
  <si>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</si>
  <si>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</si>
  <si>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</si>
  <si>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</si>
  <si>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</si>
  <si>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</si>
  <si>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</si>
  <si>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</si>
  <si>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</si>
  <si>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Исполнительская практика</t>
  </si>
  <si>
    <t>Педагогическая практика</t>
  </si>
  <si>
    <t>Преддипломная практика</t>
  </si>
  <si>
    <t>ИТОГО: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</si>
  <si>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</si>
  <si>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</si>
  <si>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</si>
  <si>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</si>
  <si>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</si>
  <si>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Музыкальная грамота</t>
  </si>
  <si>
    <t>УП.04</t>
  </si>
  <si>
    <t>Специальность 073403    Сольное народное и хоровое пение</t>
  </si>
  <si>
    <t>Квалификации: артист-вокалист, преподаватель, руководитель народного коллектива</t>
  </si>
  <si>
    <t>Народная музыкальная культура</t>
  </si>
  <si>
    <t>=</t>
  </si>
  <si>
    <t xml:space="preserve">УЧЕБНЫЙ ПЛАН </t>
  </si>
  <si>
    <t>Профильные учебные дисциплины</t>
  </si>
  <si>
    <t>2,4,6</t>
  </si>
  <si>
    <t>1,3,5</t>
  </si>
  <si>
    <t>ОП.02</t>
  </si>
  <si>
    <t>ОП.03</t>
  </si>
  <si>
    <t>ОП.04</t>
  </si>
  <si>
    <t>ОП.05</t>
  </si>
  <si>
    <t>ОП.06</t>
  </si>
  <si>
    <t>ОП.07</t>
  </si>
  <si>
    <t>Музыкальная информатика</t>
  </si>
  <si>
    <t>ОП.08</t>
  </si>
  <si>
    <t>5, 6</t>
  </si>
  <si>
    <t>МДК.01.01</t>
  </si>
  <si>
    <t>МДК.01.02</t>
  </si>
  <si>
    <t>ПМ.02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</si>
  <si>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</si>
  <si>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</si>
  <si>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</si>
  <si>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</si>
  <si>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 xml:space="preserve">Методика преподавания </t>
  </si>
  <si>
    <t>вокальных дисциплин</t>
  </si>
  <si>
    <t>Башкирская музыкальная литература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</si>
  <si>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</si>
  <si>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</si>
  <si>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</si>
  <si>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</si>
  <si>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</si>
  <si>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4 нед.</t>
  </si>
  <si>
    <t>ПП.02</t>
  </si>
  <si>
    <t>1 нед</t>
  </si>
  <si>
    <t>ПДП.00</t>
  </si>
  <si>
    <t>1 нед.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</si>
  <si>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</si>
  <si>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</si>
  <si>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</si>
  <si>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</si>
  <si>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</si>
  <si>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</si>
  <si>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 xml:space="preserve">работы (дипломная работа) - </t>
  </si>
  <si>
    <t>ГИА.03</t>
  </si>
  <si>
    <t>Государственный экзамен</t>
  </si>
  <si>
    <t>Экз.</t>
  </si>
  <si>
    <t>Зач.</t>
  </si>
  <si>
    <t>Контр.</t>
  </si>
  <si>
    <t>раб.</t>
  </si>
  <si>
    <t>Исполнительская деятельность</t>
  </si>
  <si>
    <t>Ансамблевое пение</t>
  </si>
  <si>
    <t>Актёрское мастерство</t>
  </si>
  <si>
    <t xml:space="preserve">Физическая культура </t>
  </si>
  <si>
    <t>(сценическое движение)</t>
  </si>
  <si>
    <t>Народное творчество и</t>
  </si>
  <si>
    <t>фольклорные традиции</t>
  </si>
  <si>
    <t>МДК.03.01</t>
  </si>
  <si>
    <t>Режиссура народной песни</t>
  </si>
  <si>
    <t>МДК 02.01</t>
  </si>
  <si>
    <t>МДК 02.02</t>
  </si>
  <si>
    <t>Областные певческие стили</t>
  </si>
  <si>
    <t>Расшифровка народной песни</t>
  </si>
  <si>
    <t>Аранжировка народной песни</t>
  </si>
  <si>
    <t>МДК.03.02</t>
  </si>
  <si>
    <t>Основы менеджмента</t>
  </si>
  <si>
    <t>Фортепиано</t>
  </si>
  <si>
    <t>Основы народной хореографии</t>
  </si>
  <si>
    <t>народного оркестра</t>
  </si>
  <si>
    <t xml:space="preserve">Изучение и освоение инструментов  </t>
  </si>
  <si>
    <t>педагогическая работа)</t>
  </si>
  <si>
    <t>Хоровой класс</t>
  </si>
  <si>
    <t>Ансамблевое исполнительство</t>
  </si>
  <si>
    <t>музыкального восприятия</t>
  </si>
  <si>
    <t>Всего</t>
  </si>
  <si>
    <t xml:space="preserve">форм </t>
  </si>
  <si>
    <t>контроля:</t>
  </si>
  <si>
    <t xml:space="preserve">Методика работы с </t>
  </si>
  <si>
    <t>творческим коллективом</t>
  </si>
  <si>
    <t>5.-7</t>
  </si>
  <si>
    <t>3, 4, 6</t>
  </si>
  <si>
    <t>Дирижирование</t>
  </si>
  <si>
    <t>Чтение ансамблевых и хоровых партитур</t>
  </si>
  <si>
    <t>1-3</t>
  </si>
  <si>
    <t>3</t>
  </si>
  <si>
    <t>7</t>
  </si>
  <si>
    <t>1.-4</t>
  </si>
  <si>
    <t xml:space="preserve">Организация управленческой и </t>
  </si>
  <si>
    <t>творческой деятельности</t>
  </si>
  <si>
    <t>МДК.03.03</t>
  </si>
  <si>
    <t>2 нед.</t>
  </si>
  <si>
    <t>по специальности 53.02.05  Сольное и хоровое народное пение</t>
  </si>
  <si>
    <t>Недельная нагрузка обучающегося по циклу</t>
  </si>
  <si>
    <t>Макс. учебн. нагрузка, часов</t>
  </si>
  <si>
    <t xml:space="preserve">Самост. учебн. нагрузка, часов  </t>
  </si>
  <si>
    <t>ОП.00</t>
  </si>
  <si>
    <t>ОП.09</t>
  </si>
  <si>
    <t>ОП.10</t>
  </si>
  <si>
    <t>Башкирский язык</t>
  </si>
  <si>
    <t>Недельная нагрузка обучающегося по модулю</t>
  </si>
  <si>
    <t>Дирижирование, чтение хоровых и</t>
  </si>
  <si>
    <t>ансамблевых партитур</t>
  </si>
  <si>
    <t>Основы сценической подготовки</t>
  </si>
  <si>
    <t>Недельная нагрузка обучающегося по УП</t>
  </si>
  <si>
    <t>МДК.01.03</t>
  </si>
  <si>
    <t>Общая недельная нагрузка обучающегося</t>
  </si>
  <si>
    <t>ПА.00</t>
  </si>
  <si>
    <t>Промежуточная аттестация</t>
  </si>
  <si>
    <t>13 нед.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</si>
  <si>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</si>
  <si>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</si>
  <si>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>Производственная  практика - 6 недель</t>
  </si>
  <si>
    <t xml:space="preserve"> Промежуточная аттестация - 13 недель:</t>
  </si>
  <si>
    <t>Государственная (итоговая) аттестация - 4 недели</t>
  </si>
  <si>
    <t>Каникулярное время – 33 недели:</t>
  </si>
  <si>
    <t>ОД.02</t>
  </si>
  <si>
    <t>1, 2,3</t>
  </si>
  <si>
    <t>1.-3</t>
  </si>
  <si>
    <t>1.-5</t>
  </si>
  <si>
    <t>1,2,4,5,6</t>
  </si>
  <si>
    <t>8.</t>
  </si>
  <si>
    <t>и народное творчество</t>
  </si>
  <si>
    <t>1.-7</t>
  </si>
  <si>
    <t>2,4,5,6</t>
  </si>
  <si>
    <t>1,3,7</t>
  </si>
  <si>
    <t>Консультации на человека - 4 часа в год (всего  16 часов)</t>
  </si>
  <si>
    <t xml:space="preserve">Обществознание </t>
  </si>
  <si>
    <t>(по профилю специальности)</t>
  </si>
  <si>
    <t>"Педагогическая деятельность"</t>
  </si>
  <si>
    <t>Государственная итоговая</t>
  </si>
  <si>
    <t>К</t>
  </si>
  <si>
    <t>Консультации</t>
  </si>
  <si>
    <t xml:space="preserve">Общеобразовательный </t>
  </si>
  <si>
    <t>учебный цикл</t>
  </si>
  <si>
    <t>Учебные дисциплины</t>
  </si>
  <si>
    <t>Обязательная часть учебных циклов ППССЗ</t>
  </si>
  <si>
    <t>Всего часов обучения по циклам ППССЗ</t>
  </si>
  <si>
    <t xml:space="preserve">включая общеобразовательный </t>
  </si>
  <si>
    <t>ПМ.01</t>
  </si>
  <si>
    <t>Всего часов обцчения по циклам ППССЗ,</t>
  </si>
  <si>
    <t>Хоровое и ансамблевое пение</t>
  </si>
  <si>
    <t xml:space="preserve">Хоровое  пение </t>
  </si>
  <si>
    <t xml:space="preserve">Хоровое пение (в том числе </t>
  </si>
  <si>
    <t>Хоровое пение</t>
  </si>
  <si>
    <t xml:space="preserve">"Исполнение концертной программы с </t>
  </si>
  <si>
    <t>участием в ансамблевых и хоровых номерах"</t>
  </si>
  <si>
    <t>Профессиональный учебный цикл</t>
  </si>
  <si>
    <t>1-3,5,7,8</t>
  </si>
  <si>
    <t>1-5,6.8</t>
  </si>
  <si>
    <t>4,5,7</t>
  </si>
  <si>
    <t>6, 8</t>
  </si>
  <si>
    <t>6. - 8</t>
  </si>
  <si>
    <t>5.- 8</t>
  </si>
  <si>
    <t>5.- 7</t>
  </si>
  <si>
    <t>Учебная практика по педагогической работе</t>
  </si>
  <si>
    <t>Хоровое народное пение. 2020 - 2021 учебный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</si>
</sst>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10"/>
      <name val="Arial Cyr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76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49" fontId="1" fillId="2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vertical="justify" wrapText="1"/>
    </xf>
    <xf numFmtId="0" fontId="1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6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1" fillId="15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17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17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14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13" fillId="0" borderId="16" xfId="0" applyFont="1" applyBorder="1" applyAlignment="1">
      <alignment vertical="center"/>
    </xf>
    <xf numFmtId="49" fontId="32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0" xfId="0" applyFont="1" applyAlignment="1">
      <alignment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35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5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49" fontId="17" fillId="0" borderId="19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16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/>
    </xf>
    <xf numFmtId="0" fontId="8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 wrapText="1"/>
    </xf>
    <xf numFmtId="16" fontId="17" fillId="0" borderId="16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2" fillId="0" borderId="13" xfId="53" applyNumberFormat="1" applyFont="1" applyFill="1" applyBorder="1" applyAlignment="1">
      <alignment horizontal="center" vertical="center"/>
      <protection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16" xfId="53" applyFont="1" applyBorder="1" applyAlignment="1">
      <alignment vertical="center" wrapText="1"/>
      <protection/>
    </xf>
    <xf numFmtId="0" fontId="17" fillId="0" borderId="16" xfId="53" applyFont="1" applyBorder="1" applyAlignment="1">
      <alignment horizontal="center" vertical="center"/>
      <protection/>
    </xf>
    <xf numFmtId="0" fontId="17" fillId="0" borderId="16" xfId="53" applyFont="1" applyFill="1" applyBorder="1" applyAlignment="1">
      <alignment horizontal="center" vertical="center"/>
      <protection/>
    </xf>
    <xf numFmtId="49" fontId="17" fillId="0" borderId="16" xfId="53" applyNumberFormat="1" applyFont="1" applyBorder="1" applyAlignment="1">
      <alignment horizontal="center" vertical="center" wrapText="1"/>
      <protection/>
    </xf>
    <xf numFmtId="0" fontId="17" fillId="0" borderId="18" xfId="53" applyFont="1" applyBorder="1" applyAlignment="1">
      <alignment horizontal="center" vertical="center"/>
      <protection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 wrapText="1"/>
    </xf>
    <xf numFmtId="0" fontId="12" fillId="0" borderId="17" xfId="53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2" fillId="0" borderId="17" xfId="53" applyNumberFormat="1" applyFont="1" applyBorder="1" applyAlignment="1">
      <alignment horizontal="center" vertical="center"/>
      <protection/>
    </xf>
    <xf numFmtId="49" fontId="17" fillId="0" borderId="17" xfId="53" applyNumberFormat="1" applyFont="1" applyBorder="1" applyAlignment="1">
      <alignment horizontal="center" vertical="center"/>
      <protection/>
    </xf>
    <xf numFmtId="0" fontId="17" fillId="0" borderId="17" xfId="53" applyNumberFormat="1" applyFont="1" applyBorder="1" applyAlignment="1">
      <alignment horizontal="center" vertical="center"/>
      <protection/>
    </xf>
    <xf numFmtId="0" fontId="32" fillId="0" borderId="2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6" fillId="0" borderId="29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49" fontId="35" fillId="0" borderId="16" xfId="0" applyNumberFormat="1" applyFont="1" applyBorder="1" applyAlignment="1">
      <alignment/>
    </xf>
    <xf numFmtId="49" fontId="35" fillId="0" borderId="29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9" fillId="0" borderId="19" xfId="53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0" fontId="14" fillId="0" borderId="29" xfId="53" applyFont="1" applyBorder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10" fillId="24" borderId="16" xfId="53" applyFont="1" applyFill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2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13" fillId="0" borderId="19" xfId="53" applyFont="1" applyBorder="1" applyAlignment="1">
      <alignment horizontal="left" vertical="center" wrapText="1"/>
      <protection/>
    </xf>
    <xf numFmtId="0" fontId="1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distributed"/>
    </xf>
    <xf numFmtId="49" fontId="1" fillId="0" borderId="3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49" fontId="1" fillId="0" borderId="39" xfId="0" applyNumberFormat="1" applyFont="1" applyFill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>
      <alignment horizontal="center" vertical="distributed"/>
    </xf>
    <xf numFmtId="49" fontId="0" fillId="0" borderId="28" xfId="0" applyNumberFormat="1" applyFont="1" applyBorder="1" applyAlignment="1">
      <alignment horizontal="center" vertical="distributed"/>
    </xf>
    <xf numFmtId="49" fontId="0" fillId="0" borderId="15" xfId="0" applyNumberFormat="1" applyFont="1" applyBorder="1" applyAlignment="1">
      <alignment horizontal="center" vertical="distributed"/>
    </xf>
    <xf numFmtId="49" fontId="0" fillId="0" borderId="14" xfId="0" applyNumberFormat="1" applyFont="1" applyBorder="1" applyAlignment="1">
      <alignment horizontal="center" vertical="distributed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12" xfId="0" applyNumberFormat="1" applyFont="1" applyBorder="1" applyAlignment="1">
      <alignment horizontal="center" vertical="distributed"/>
    </xf>
    <xf numFmtId="49" fontId="1" fillId="0" borderId="3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distributed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textRotation="90" wrapText="1" shrinkToFit="1" readingOrder="1"/>
    </xf>
    <xf numFmtId="49" fontId="1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textRotation="90" readingOrder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textRotation="90" readingOrder="1"/>
    </xf>
    <xf numFmtId="49" fontId="4" fillId="0" borderId="11" xfId="0" applyNumberFormat="1" applyFont="1" applyBorder="1" applyAlignment="1">
      <alignment horizontal="center" vertical="center" textRotation="90" readingOrder="1"/>
    </xf>
    <xf numFmtId="49" fontId="4" fillId="0" borderId="28" xfId="0" applyNumberFormat="1" applyFont="1" applyBorder="1" applyAlignment="1">
      <alignment horizontal="center" vertical="center" textRotation="90" readingOrder="1"/>
    </xf>
    <xf numFmtId="49" fontId="4" fillId="0" borderId="18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textRotation="90" readingOrder="1"/>
    </xf>
    <xf numFmtId="49" fontId="4" fillId="0" borderId="29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 horizontal="center" vertical="center" textRotation="90" wrapText="1" readingOrder="1"/>
    </xf>
    <xf numFmtId="49" fontId="4" fillId="0" borderId="16" xfId="0" applyNumberFormat="1" applyFont="1" applyBorder="1" applyAlignment="1">
      <alignment horizontal="center" vertical="center" wrapText="1" readingOrder="1"/>
    </xf>
    <xf numFmtId="49" fontId="4" fillId="0" borderId="16" xfId="0" applyNumberFormat="1" applyFont="1" applyBorder="1" applyAlignment="1">
      <alignment horizontal="center" vertical="center" textRotation="90" readingOrder="1"/>
    </xf>
    <xf numFmtId="49" fontId="1" fillId="0" borderId="1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textRotation="90" readingOrder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5" fillId="0" borderId="12" xfId="53" applyFont="1" applyBorder="1" applyAlignment="1">
      <alignment horizontal="left" wrapText="1"/>
      <protection/>
    </xf>
    <xf numFmtId="0" fontId="14" fillId="0" borderId="10" xfId="53" applyFont="1" applyBorder="1" applyAlignment="1">
      <alignment horizontal="left" wrapText="1"/>
      <protection/>
    </xf>
    <xf numFmtId="0" fontId="14" fillId="0" borderId="11" xfId="53" applyFont="1" applyBorder="1" applyAlignment="1">
      <alignment horizontal="left" wrapText="1"/>
      <protection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29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28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29" xfId="53" applyFont="1" applyBorder="1" applyAlignment="1">
      <alignment horizontal="left"/>
      <protection/>
    </xf>
    <xf numFmtId="0" fontId="28" fillId="0" borderId="0" xfId="53" applyFont="1" applyBorder="1" applyAlignment="1">
      <alignment horizontal="left"/>
      <protection/>
    </xf>
    <xf numFmtId="0" fontId="28" fillId="0" borderId="28" xfId="53" applyFont="1" applyBorder="1" applyAlignment="1">
      <alignment horizontal="left"/>
      <protection/>
    </xf>
    <xf numFmtId="0" fontId="28" fillId="0" borderId="15" xfId="53" applyFont="1" applyBorder="1" applyAlignment="1">
      <alignment horizontal="left"/>
      <protection/>
    </xf>
    <xf numFmtId="0" fontId="28" fillId="0" borderId="13" xfId="53" applyFont="1" applyBorder="1" applyAlignment="1">
      <alignment horizontal="left"/>
      <protection/>
    </xf>
    <xf numFmtId="0" fontId="28" fillId="0" borderId="14" xfId="53" applyFont="1" applyBorder="1" applyAlignment="1">
      <alignment horizontal="left"/>
      <protection/>
    </xf>
    <xf numFmtId="0" fontId="28" fillId="0" borderId="12" xfId="53" applyFont="1" applyBorder="1" applyAlignment="1">
      <alignment horizontal="left"/>
      <protection/>
    </xf>
    <xf numFmtId="0" fontId="28" fillId="0" borderId="10" xfId="53" applyFont="1" applyBorder="1" applyAlignment="1">
      <alignment horizontal="left"/>
      <protection/>
    </xf>
    <xf numFmtId="0" fontId="28" fillId="0" borderId="11" xfId="53" applyFont="1" applyBorder="1" applyAlignment="1">
      <alignment horizontal="left"/>
      <protection/>
    </xf>
    <xf numFmtId="0" fontId="8" fillId="0" borderId="16" xfId="0" applyFont="1" applyBorder="1" applyAlignment="1">
      <alignment horizontal="center" vertical="center"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34" xfId="53" applyFont="1" applyBorder="1" applyAlignment="1">
      <alignment horizontal="left" vertical="center" wrapText="1"/>
      <protection/>
    </xf>
    <xf numFmtId="0" fontId="9" fillId="0" borderId="20" xfId="53" applyFont="1" applyBorder="1" applyAlignment="1">
      <alignment horizontal="left" vertical="center" wrapText="1"/>
      <protection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left" wrapText="1"/>
    </xf>
    <xf numFmtId="0" fontId="20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7" fillId="0" borderId="18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0" fillId="24" borderId="17" xfId="53" applyFont="1" applyFill="1" applyBorder="1" applyAlignment="1">
      <alignment horizontal="center" vertical="center"/>
      <protection/>
    </xf>
    <xf numFmtId="0" fontId="10" fillId="24" borderId="21" xfId="53" applyFont="1" applyFill="1" applyBorder="1" applyAlignment="1">
      <alignment horizontal="center" vertical="center"/>
      <protection/>
    </xf>
    <xf numFmtId="0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7" xfId="53" applyFont="1" applyBorder="1" applyAlignment="1">
      <alignment horizontal="center" vertical="center"/>
      <protection/>
    </xf>
    <xf numFmtId="0" fontId="17" fillId="0" borderId="21" xfId="53" applyFont="1" applyBorder="1" applyAlignment="1">
      <alignment horizontal="center" vertical="center"/>
      <protection/>
    </xf>
    <xf numFmtId="0" fontId="17" fillId="0" borderId="17" xfId="53" applyFont="1" applyFill="1" applyBorder="1" applyAlignment="1">
      <alignment horizontal="center" vertical="center"/>
      <protection/>
    </xf>
    <xf numFmtId="0" fontId="17" fillId="0" borderId="21" xfId="53" applyFont="1" applyFill="1" applyBorder="1" applyAlignment="1">
      <alignment horizontal="center" vertical="center"/>
      <protection/>
    </xf>
    <xf numFmtId="0" fontId="17" fillId="0" borderId="1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7" xfId="53" applyNumberFormat="1" applyFont="1" applyBorder="1" applyAlignment="1">
      <alignment horizontal="center" vertical="center"/>
      <protection/>
    </xf>
    <xf numFmtId="49" fontId="12" fillId="0" borderId="21" xfId="53" applyNumberFormat="1" applyFont="1" applyBorder="1" applyAlignment="1">
      <alignment horizontal="center" vertical="center"/>
      <protection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1" xfId="53" applyFont="1" applyBorder="1" applyAlignment="1">
      <alignment horizontal="center" vertical="center"/>
      <protection/>
    </xf>
    <xf numFmtId="0" fontId="17" fillId="0" borderId="41" xfId="53" applyFont="1" applyFill="1" applyBorder="1" applyAlignment="1">
      <alignment horizontal="center" vertical="center"/>
      <protection/>
    </xf>
    <xf numFmtId="0" fontId="12" fillId="0" borderId="17" xfId="53" applyNumberFormat="1" applyFont="1" applyFill="1" applyBorder="1" applyAlignment="1">
      <alignment horizontal="center" vertical="center"/>
      <protection/>
    </xf>
    <xf numFmtId="49" fontId="12" fillId="0" borderId="21" xfId="53" applyNumberFormat="1" applyFont="1" applyFill="1" applyBorder="1" applyAlignment="1">
      <alignment horizontal="center" vertical="center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7" fillId="0" borderId="21" xfId="53" applyFont="1" applyBorder="1" applyAlignment="1">
      <alignment horizontal="center" vertical="center" wrapText="1"/>
      <protection/>
    </xf>
    <xf numFmtId="49" fontId="12" fillId="0" borderId="19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7" fillId="0" borderId="34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18" xfId="53" applyFont="1" applyBorder="1" applyAlignment="1">
      <alignment horizontal="left" wrapText="1"/>
      <protection/>
    </xf>
    <xf numFmtId="0" fontId="17" fillId="0" borderId="34" xfId="53" applyFont="1" applyBorder="1" applyAlignment="1">
      <alignment horizontal="left" wrapText="1"/>
      <protection/>
    </xf>
    <xf numFmtId="0" fontId="17" fillId="0" borderId="20" xfId="53" applyFont="1" applyBorder="1" applyAlignment="1">
      <alignment horizontal="left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6" fillId="0" borderId="0" xfId="53" applyFont="1" applyBorder="1" applyAlignment="1">
      <alignment horizontal="center"/>
      <protection/>
    </xf>
    <xf numFmtId="0" fontId="17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left" vertical="center" wrapText="1"/>
    </xf>
    <xf numFmtId="0" fontId="17" fillId="0" borderId="18" xfId="53" applyFont="1" applyBorder="1" applyAlignment="1">
      <alignment horizontal="left" vertical="center" wrapText="1"/>
      <protection/>
    </xf>
    <xf numFmtId="0" fontId="17" fillId="0" borderId="34" xfId="53" applyFont="1" applyBorder="1" applyAlignment="1">
      <alignment horizontal="left" vertical="center" wrapText="1"/>
      <protection/>
    </xf>
    <xf numFmtId="0" fontId="17" fillId="0" borderId="20" xfId="53" applyFont="1" applyBorder="1" applyAlignment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2" fillId="0" borderId="0" xfId="53" applyFont="1" applyAlignment="1">
      <alignment horizontal="left"/>
      <protection/>
    </xf>
    <xf numFmtId="0" fontId="22" fillId="0" borderId="0" xfId="53" applyFont="1" applyBorder="1" applyAlignment="1">
      <alignment vertical="center"/>
      <protection/>
    </xf>
    <xf numFmtId="0" fontId="26" fillId="0" borderId="0" xfId="53" applyFont="1" applyAlignment="1">
      <alignment horizontal="center"/>
      <protection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16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right" vertical="center"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horizontal="left" vertical="center" wrapText="1"/>
      <protection/>
    </xf>
    <xf numFmtId="0" fontId="26" fillId="24" borderId="12" xfId="53" applyFont="1" applyFill="1" applyBorder="1" applyAlignment="1">
      <alignment horizontal="center" vertical="center" wrapText="1"/>
      <protection/>
    </xf>
    <xf numFmtId="0" fontId="26" fillId="24" borderId="10" xfId="53" applyFont="1" applyFill="1" applyBorder="1" applyAlignment="1">
      <alignment horizontal="center" vertical="center" wrapText="1"/>
      <protection/>
    </xf>
    <xf numFmtId="0" fontId="26" fillId="24" borderId="11" xfId="53" applyFont="1" applyFill="1" applyBorder="1" applyAlignment="1">
      <alignment horizontal="center" vertical="center" wrapText="1"/>
      <protection/>
    </xf>
    <xf numFmtId="0" fontId="26" fillId="24" borderId="29" xfId="53" applyFont="1" applyFill="1" applyBorder="1" applyAlignment="1">
      <alignment horizontal="center" vertical="center" wrapText="1"/>
      <protection/>
    </xf>
    <xf numFmtId="0" fontId="26" fillId="24" borderId="0" xfId="53" applyFont="1" applyFill="1" applyBorder="1" applyAlignment="1">
      <alignment horizontal="center" vertical="center" wrapText="1"/>
      <protection/>
    </xf>
    <xf numFmtId="0" fontId="26" fillId="24" borderId="28" xfId="53" applyFont="1" applyFill="1" applyBorder="1" applyAlignment="1">
      <alignment horizontal="center" vertical="center" wrapText="1"/>
      <protection/>
    </xf>
    <xf numFmtId="0" fontId="26" fillId="24" borderId="15" xfId="53" applyFont="1" applyFill="1" applyBorder="1" applyAlignment="1">
      <alignment horizontal="center" vertical="center" wrapText="1"/>
      <protection/>
    </xf>
    <xf numFmtId="0" fontId="26" fillId="24" borderId="13" xfId="53" applyFont="1" applyFill="1" applyBorder="1" applyAlignment="1">
      <alignment horizontal="center" vertical="center" wrapText="1"/>
      <protection/>
    </xf>
    <xf numFmtId="0" fontId="26" fillId="24" borderId="14" xfId="53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 vertical="center"/>
    </xf>
    <xf numFmtId="0" fontId="22" fillId="0" borderId="0" xfId="53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/>
    </xf>
    <xf numFmtId="0" fontId="17" fillId="0" borderId="1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14" fillId="0" borderId="3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18" xfId="53" applyFont="1" applyBorder="1" applyAlignment="1">
      <alignment horizontal="left" vertical="center"/>
      <protection/>
    </xf>
    <xf numFmtId="0" fontId="17" fillId="0" borderId="34" xfId="53" applyFont="1" applyBorder="1" applyAlignment="1">
      <alignment horizontal="left" vertical="center"/>
      <protection/>
    </xf>
    <xf numFmtId="0" fontId="17" fillId="0" borderId="20" xfId="53" applyFont="1" applyBorder="1" applyAlignment="1">
      <alignment horizontal="left" vertical="center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49" fontId="17" fillId="0" borderId="17" xfId="53" applyNumberFormat="1" applyFont="1" applyBorder="1" applyAlignment="1">
      <alignment horizontal="center" vertical="center" wrapText="1"/>
      <protection/>
    </xf>
    <xf numFmtId="49" fontId="17" fillId="0" borderId="21" xfId="53" applyNumberFormat="1" applyFont="1" applyBorder="1" applyAlignment="1">
      <alignment horizontal="center" vertical="center" wrapText="1"/>
      <protection/>
    </xf>
    <xf numFmtId="0" fontId="20" fillId="0" borderId="18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17" fillId="0" borderId="15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22" fillId="0" borderId="46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0" fillId="0" borderId="33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9146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2914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9146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914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9146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914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9146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9146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123825</xdr:rowOff>
    </xdr:from>
    <xdr:to>
      <xdr:col>58</xdr:col>
      <xdr:colOff>114300</xdr:colOff>
      <xdr:row>38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8496300" y="674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476250</xdr:colOff>
      <xdr:row>45</xdr:row>
      <xdr:rowOff>0</xdr:rowOff>
    </xdr:from>
    <xdr:to>
      <xdr:col>77</xdr:col>
      <xdr:colOff>66675</xdr:colOff>
      <xdr:row>45</xdr:row>
      <xdr:rowOff>0</xdr:rowOff>
    </xdr:to>
    <xdr:sp>
      <xdr:nvSpPr>
        <xdr:cNvPr id="58" name="Line 58"/>
        <xdr:cNvSpPr>
          <a:spLocks/>
        </xdr:cNvSpPr>
      </xdr:nvSpPr>
      <xdr:spPr>
        <a:xfrm>
          <a:off x="16954500" y="7800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39</xdr:row>
      <xdr:rowOff>76200</xdr:rowOff>
    </xdr:from>
    <xdr:to>
      <xdr:col>58</xdr:col>
      <xdr:colOff>114300</xdr:colOff>
      <xdr:row>39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8496300" y="6858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0" name="Line 60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62" name="Line 62"/>
        <xdr:cNvSpPr>
          <a:spLocks/>
        </xdr:cNvSpPr>
      </xdr:nvSpPr>
      <xdr:spPr>
        <a:xfrm>
          <a:off x="1386840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3" name="Line 63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4" name="Line 64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5" name="Line 65"/>
        <xdr:cNvSpPr>
          <a:spLocks/>
        </xdr:cNvSpPr>
      </xdr:nvSpPr>
      <xdr:spPr>
        <a:xfrm>
          <a:off x="5962650" y="7800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3067050" y="47148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30670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3067050" y="49053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0670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70" name="Line 70"/>
        <xdr:cNvSpPr>
          <a:spLocks/>
        </xdr:cNvSpPr>
      </xdr:nvSpPr>
      <xdr:spPr>
        <a:xfrm>
          <a:off x="3067050" y="50673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30670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3067050" y="5229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30670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0"/>
  <sheetViews>
    <sheetView zoomScalePageLayoutView="0" workbookViewId="0" topLeftCell="A10">
      <selection activeCell="AT27" sqref="AT27:AT30"/>
    </sheetView>
  </sheetViews>
  <sheetFormatPr defaultColWidth="9.140625" defaultRowHeight="12.75"/>
  <cols>
    <col min="1" max="1" width="2.8515625" style="1" customWidth="1"/>
    <col min="2" max="6" width="2.28125" style="1" customWidth="1"/>
    <col min="7" max="8" width="2.421875" style="1" customWidth="1"/>
    <col min="9" max="9" width="2.8515625" style="1" customWidth="1"/>
    <col min="10" max="16" width="2.140625" style="1" customWidth="1"/>
    <col min="17" max="17" width="1.28515625" style="1" customWidth="1"/>
    <col min="18" max="18" width="0.85546875" style="1" customWidth="1"/>
    <col min="19" max="20" width="2.140625" style="1" customWidth="1"/>
    <col min="21" max="21" width="2.28125" style="1" customWidth="1"/>
    <col min="22" max="22" width="2.421875" style="1" customWidth="1"/>
    <col min="23" max="23" width="2.57421875" style="1" customWidth="1"/>
    <col min="24" max="24" width="2.140625" style="1" customWidth="1"/>
    <col min="25" max="25" width="2.8515625" style="1" customWidth="1"/>
    <col min="26" max="26" width="2.57421875" style="1" customWidth="1"/>
    <col min="27" max="27" width="2.421875" style="1" customWidth="1"/>
    <col min="28" max="35" width="2.140625" style="1" customWidth="1"/>
    <col min="36" max="36" width="2.7109375" style="1" customWidth="1"/>
    <col min="37" max="54" width="2.140625" style="1" customWidth="1"/>
    <col min="55" max="56" width="1.8515625" style="1" customWidth="1"/>
    <col min="57" max="57" width="2.421875" style="1" customWidth="1"/>
    <col min="58" max="58" width="4.28125" style="1" customWidth="1"/>
    <col min="59" max="59" width="3.8515625" style="1" customWidth="1"/>
    <col min="60" max="60" width="3.140625" style="1" customWidth="1"/>
    <col min="61" max="61" width="2.140625" style="1" customWidth="1"/>
    <col min="62" max="63" width="2.7109375" style="1" customWidth="1"/>
    <col min="64" max="64" width="3.28125" style="1" customWidth="1"/>
    <col min="65" max="66" width="4.140625" style="1" customWidth="1"/>
    <col min="67" max="16384" width="9.140625" style="1" customWidth="1"/>
  </cols>
  <sheetData>
    <row r="1" spans="1:55" ht="12.75">
      <c r="A1" s="1" t="s">
        <v>0</v>
      </c>
      <c r="O1" s="388" t="s">
        <v>1</v>
      </c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"/>
      <c r="BC1" s="1" t="s">
        <v>2</v>
      </c>
    </row>
    <row r="2" spans="1:55" ht="12.75">
      <c r="A2" s="1" t="s">
        <v>3</v>
      </c>
      <c r="O2" s="389" t="s">
        <v>4</v>
      </c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1" t="s">
        <v>5</v>
      </c>
    </row>
    <row r="3" spans="15:55" ht="13.5" customHeight="1">
      <c r="O3" s="390" t="s">
        <v>6</v>
      </c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1" t="s">
        <v>7</v>
      </c>
    </row>
    <row r="4" spans="1:55" ht="15">
      <c r="A4" s="1" t="s">
        <v>8</v>
      </c>
      <c r="O4" s="391" t="s">
        <v>9</v>
      </c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C4" s="1" t="s">
        <v>10</v>
      </c>
    </row>
    <row r="5" spans="1:55" ht="12.75">
      <c r="A5" s="1" t="s">
        <v>11</v>
      </c>
      <c r="BC5" s="1" t="s">
        <v>12</v>
      </c>
    </row>
    <row r="6" spans="1:55" ht="15">
      <c r="A6" s="1" t="s">
        <v>13</v>
      </c>
      <c r="S6" s="391" t="s">
        <v>217</v>
      </c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1" t="s">
        <v>14</v>
      </c>
    </row>
    <row r="7" spans="3:55" ht="14.25">
      <c r="C7" s="4"/>
      <c r="D7" s="4"/>
      <c r="S7" s="392" t="s">
        <v>15</v>
      </c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1" t="s">
        <v>12</v>
      </c>
    </row>
    <row r="8" spans="3:4" ht="12.75">
      <c r="C8" s="4"/>
      <c r="D8" s="4"/>
    </row>
    <row r="9" spans="3:44" ht="12.75">
      <c r="C9" s="4"/>
      <c r="D9" s="4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</row>
    <row r="10" spans="19:42" ht="12.75"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</row>
    <row r="11" spans="1:65" ht="12.75">
      <c r="A11" s="383" t="s">
        <v>16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  <c r="BC11" s="7" t="s">
        <v>17</v>
      </c>
      <c r="BD11" s="8" t="s">
        <v>18</v>
      </c>
      <c r="BE11" s="8"/>
      <c r="BF11" s="8"/>
      <c r="BG11" s="8"/>
      <c r="BH11" s="8"/>
      <c r="BI11" s="8"/>
      <c r="BJ11" s="9"/>
      <c r="BK11" s="9"/>
      <c r="BL11" s="9"/>
      <c r="BM11" s="10"/>
    </row>
    <row r="12" spans="1:65" ht="12.75">
      <c r="A12" s="385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3"/>
      <c r="BC12" s="14" t="s">
        <v>19</v>
      </c>
      <c r="BD12" s="15"/>
      <c r="BE12" s="15"/>
      <c r="BF12" s="15"/>
      <c r="BG12" s="15"/>
      <c r="BH12" s="15"/>
      <c r="BI12" s="15"/>
      <c r="BJ12" s="15"/>
      <c r="BK12" s="16"/>
      <c r="BL12" s="16"/>
      <c r="BM12" s="17"/>
    </row>
    <row r="13" spans="1:65" ht="12.75" customHeight="1">
      <c r="A13" s="387" t="s">
        <v>20</v>
      </c>
      <c r="B13" s="381" t="s">
        <v>21</v>
      </c>
      <c r="C13" s="381"/>
      <c r="D13" s="381"/>
      <c r="E13" s="381"/>
      <c r="F13" s="377" t="s">
        <v>22</v>
      </c>
      <c r="G13" s="381" t="s">
        <v>23</v>
      </c>
      <c r="H13" s="381"/>
      <c r="I13" s="381"/>
      <c r="J13" s="387" t="s">
        <v>24</v>
      </c>
      <c r="K13" s="381" t="s">
        <v>25</v>
      </c>
      <c r="L13" s="381"/>
      <c r="M13" s="381"/>
      <c r="N13" s="381"/>
      <c r="O13" s="381" t="s">
        <v>26</v>
      </c>
      <c r="P13" s="381"/>
      <c r="Q13" s="381"/>
      <c r="R13" s="381"/>
      <c r="S13" s="381"/>
      <c r="T13" s="387" t="s">
        <v>27</v>
      </c>
      <c r="U13" s="381" t="s">
        <v>28</v>
      </c>
      <c r="V13" s="381"/>
      <c r="W13" s="381"/>
      <c r="X13" s="387" t="s">
        <v>29</v>
      </c>
      <c r="Y13" s="381" t="s">
        <v>30</v>
      </c>
      <c r="Z13" s="381"/>
      <c r="AA13" s="381"/>
      <c r="AB13" s="387" t="s">
        <v>31</v>
      </c>
      <c r="AC13" s="381" t="s">
        <v>32</v>
      </c>
      <c r="AD13" s="381"/>
      <c r="AE13" s="381"/>
      <c r="AF13" s="381"/>
      <c r="AG13" s="387" t="s">
        <v>33</v>
      </c>
      <c r="AH13" s="381" t="s">
        <v>34</v>
      </c>
      <c r="AI13" s="381"/>
      <c r="AJ13" s="381"/>
      <c r="AK13" s="387" t="s">
        <v>35</v>
      </c>
      <c r="AL13" s="381" t="s">
        <v>36</v>
      </c>
      <c r="AM13" s="381"/>
      <c r="AN13" s="381"/>
      <c r="AO13" s="381"/>
      <c r="AP13" s="381" t="s">
        <v>37</v>
      </c>
      <c r="AQ13" s="381"/>
      <c r="AR13" s="381"/>
      <c r="AS13" s="381"/>
      <c r="AT13" s="387" t="s">
        <v>38</v>
      </c>
      <c r="AU13" s="381" t="s">
        <v>39</v>
      </c>
      <c r="AV13" s="381"/>
      <c r="AW13" s="381"/>
      <c r="AX13" s="387" t="s">
        <v>40</v>
      </c>
      <c r="AY13" s="381" t="s">
        <v>41</v>
      </c>
      <c r="AZ13" s="381"/>
      <c r="BA13" s="381"/>
      <c r="BB13" s="381"/>
      <c r="BC13" s="378" t="s">
        <v>42</v>
      </c>
      <c r="BD13" s="378"/>
      <c r="BE13" s="378"/>
      <c r="BF13" s="378"/>
      <c r="BG13" s="379" t="s">
        <v>43</v>
      </c>
      <c r="BH13" s="367" t="s">
        <v>44</v>
      </c>
      <c r="BI13" s="368"/>
      <c r="BJ13" s="368"/>
      <c r="BK13" s="379" t="s">
        <v>45</v>
      </c>
      <c r="BL13" s="387" t="s">
        <v>46</v>
      </c>
      <c r="BM13" s="387" t="s">
        <v>47</v>
      </c>
    </row>
    <row r="14" spans="1:65" ht="12.75">
      <c r="A14" s="387"/>
      <c r="B14" s="381"/>
      <c r="C14" s="381"/>
      <c r="D14" s="381"/>
      <c r="E14" s="381"/>
      <c r="F14" s="377"/>
      <c r="G14" s="381"/>
      <c r="H14" s="381"/>
      <c r="I14" s="381"/>
      <c r="J14" s="387"/>
      <c r="K14" s="381"/>
      <c r="L14" s="381"/>
      <c r="M14" s="381"/>
      <c r="N14" s="381"/>
      <c r="O14" s="381"/>
      <c r="P14" s="381"/>
      <c r="Q14" s="381"/>
      <c r="R14" s="381"/>
      <c r="S14" s="381"/>
      <c r="T14" s="387"/>
      <c r="U14" s="381"/>
      <c r="V14" s="381"/>
      <c r="W14" s="381"/>
      <c r="X14" s="387"/>
      <c r="Y14" s="381"/>
      <c r="Z14" s="381"/>
      <c r="AA14" s="381"/>
      <c r="AB14" s="387"/>
      <c r="AC14" s="381"/>
      <c r="AD14" s="381"/>
      <c r="AE14" s="381"/>
      <c r="AF14" s="381"/>
      <c r="AG14" s="387"/>
      <c r="AH14" s="381"/>
      <c r="AI14" s="381"/>
      <c r="AJ14" s="381"/>
      <c r="AK14" s="387"/>
      <c r="AL14" s="381"/>
      <c r="AM14" s="381"/>
      <c r="AN14" s="381"/>
      <c r="AO14" s="381"/>
      <c r="AP14" s="381"/>
      <c r="AQ14" s="381"/>
      <c r="AR14" s="381"/>
      <c r="AS14" s="381"/>
      <c r="AT14" s="387"/>
      <c r="AU14" s="381"/>
      <c r="AV14" s="381"/>
      <c r="AW14" s="381"/>
      <c r="AX14" s="387"/>
      <c r="AY14" s="381"/>
      <c r="AZ14" s="381"/>
      <c r="BA14" s="381"/>
      <c r="BB14" s="381"/>
      <c r="BC14" s="378"/>
      <c r="BD14" s="378"/>
      <c r="BE14" s="378"/>
      <c r="BF14" s="378"/>
      <c r="BG14" s="379"/>
      <c r="BH14" s="368"/>
      <c r="BI14" s="368"/>
      <c r="BJ14" s="368"/>
      <c r="BK14" s="379"/>
      <c r="BL14" s="387"/>
      <c r="BM14" s="387"/>
    </row>
    <row r="15" spans="1:65" ht="12.75">
      <c r="A15" s="387"/>
      <c r="B15" s="381"/>
      <c r="C15" s="381"/>
      <c r="D15" s="381"/>
      <c r="E15" s="381"/>
      <c r="F15" s="377"/>
      <c r="G15" s="381"/>
      <c r="H15" s="381"/>
      <c r="I15" s="381"/>
      <c r="J15" s="387"/>
      <c r="K15" s="381"/>
      <c r="L15" s="381"/>
      <c r="M15" s="381"/>
      <c r="N15" s="381"/>
      <c r="O15" s="381"/>
      <c r="P15" s="381"/>
      <c r="Q15" s="381"/>
      <c r="R15" s="381"/>
      <c r="S15" s="381"/>
      <c r="T15" s="387"/>
      <c r="U15" s="381"/>
      <c r="V15" s="381"/>
      <c r="W15" s="381"/>
      <c r="X15" s="387"/>
      <c r="Y15" s="381"/>
      <c r="Z15" s="381"/>
      <c r="AA15" s="381"/>
      <c r="AB15" s="387"/>
      <c r="AC15" s="381"/>
      <c r="AD15" s="381"/>
      <c r="AE15" s="381"/>
      <c r="AF15" s="381"/>
      <c r="AG15" s="387"/>
      <c r="AH15" s="381"/>
      <c r="AI15" s="381"/>
      <c r="AJ15" s="381"/>
      <c r="AK15" s="387"/>
      <c r="AL15" s="381"/>
      <c r="AM15" s="381"/>
      <c r="AN15" s="381"/>
      <c r="AO15" s="381"/>
      <c r="AP15" s="381"/>
      <c r="AQ15" s="381"/>
      <c r="AR15" s="381"/>
      <c r="AS15" s="381"/>
      <c r="AT15" s="387"/>
      <c r="AU15" s="381"/>
      <c r="AV15" s="381"/>
      <c r="AW15" s="381"/>
      <c r="AX15" s="387"/>
      <c r="AY15" s="381"/>
      <c r="AZ15" s="381"/>
      <c r="BA15" s="381"/>
      <c r="BB15" s="381"/>
      <c r="BC15" s="378"/>
      <c r="BD15" s="378"/>
      <c r="BE15" s="378"/>
      <c r="BF15" s="378"/>
      <c r="BG15" s="379"/>
      <c r="BH15" s="368"/>
      <c r="BI15" s="368"/>
      <c r="BJ15" s="368"/>
      <c r="BK15" s="379"/>
      <c r="BL15" s="387"/>
      <c r="BM15" s="387"/>
    </row>
    <row r="16" spans="1:65" ht="8.25" customHeight="1">
      <c r="A16" s="387"/>
      <c r="B16" s="381"/>
      <c r="C16" s="381"/>
      <c r="D16" s="381"/>
      <c r="E16" s="381"/>
      <c r="F16" s="377"/>
      <c r="G16" s="381"/>
      <c r="H16" s="381"/>
      <c r="I16" s="381"/>
      <c r="J16" s="387"/>
      <c r="K16" s="381"/>
      <c r="L16" s="381"/>
      <c r="M16" s="381"/>
      <c r="N16" s="381"/>
      <c r="O16" s="381"/>
      <c r="P16" s="381"/>
      <c r="Q16" s="381"/>
      <c r="R16" s="381"/>
      <c r="S16" s="381"/>
      <c r="T16" s="387"/>
      <c r="U16" s="381"/>
      <c r="V16" s="381"/>
      <c r="W16" s="381"/>
      <c r="X16" s="387"/>
      <c r="Y16" s="381"/>
      <c r="Z16" s="381"/>
      <c r="AA16" s="381"/>
      <c r="AB16" s="387"/>
      <c r="AC16" s="381"/>
      <c r="AD16" s="381"/>
      <c r="AE16" s="381"/>
      <c r="AF16" s="381"/>
      <c r="AG16" s="387"/>
      <c r="AH16" s="381"/>
      <c r="AI16" s="381"/>
      <c r="AJ16" s="381"/>
      <c r="AK16" s="387"/>
      <c r="AL16" s="381"/>
      <c r="AM16" s="381"/>
      <c r="AN16" s="381"/>
      <c r="AO16" s="381"/>
      <c r="AP16" s="381"/>
      <c r="AQ16" s="381"/>
      <c r="AR16" s="381"/>
      <c r="AS16" s="381"/>
      <c r="AT16" s="387"/>
      <c r="AU16" s="381"/>
      <c r="AV16" s="381"/>
      <c r="AW16" s="381"/>
      <c r="AX16" s="387"/>
      <c r="AY16" s="381"/>
      <c r="AZ16" s="381"/>
      <c r="BA16" s="381"/>
      <c r="BB16" s="381"/>
      <c r="BC16" s="378"/>
      <c r="BD16" s="378"/>
      <c r="BE16" s="378"/>
      <c r="BF16" s="378"/>
      <c r="BG16" s="379"/>
      <c r="BH16" s="368"/>
      <c r="BI16" s="368"/>
      <c r="BJ16" s="368"/>
      <c r="BK16" s="379"/>
      <c r="BL16" s="387"/>
      <c r="BM16" s="387"/>
    </row>
    <row r="17" spans="1:65" ht="12.75" hidden="1">
      <c r="A17" s="387"/>
      <c r="B17" s="381"/>
      <c r="C17" s="381"/>
      <c r="D17" s="381"/>
      <c r="E17" s="381"/>
      <c r="F17" s="377"/>
      <c r="G17" s="381"/>
      <c r="H17" s="381"/>
      <c r="I17" s="381"/>
      <c r="J17" s="387"/>
      <c r="K17" s="381"/>
      <c r="L17" s="381"/>
      <c r="M17" s="381"/>
      <c r="N17" s="381"/>
      <c r="O17" s="381"/>
      <c r="P17" s="381"/>
      <c r="Q17" s="381"/>
      <c r="R17" s="381"/>
      <c r="S17" s="381"/>
      <c r="T17" s="387"/>
      <c r="U17" s="381"/>
      <c r="V17" s="381"/>
      <c r="W17" s="381"/>
      <c r="X17" s="387"/>
      <c r="Y17" s="381"/>
      <c r="Z17" s="381"/>
      <c r="AA17" s="381"/>
      <c r="AB17" s="387"/>
      <c r="AC17" s="381"/>
      <c r="AD17" s="381"/>
      <c r="AE17" s="381"/>
      <c r="AF17" s="381"/>
      <c r="AG17" s="387"/>
      <c r="AH17" s="381"/>
      <c r="AI17" s="381"/>
      <c r="AJ17" s="381"/>
      <c r="AK17" s="387"/>
      <c r="AL17" s="381"/>
      <c r="AM17" s="381"/>
      <c r="AN17" s="381"/>
      <c r="AO17" s="381"/>
      <c r="AP17" s="381"/>
      <c r="AQ17" s="381"/>
      <c r="AR17" s="381"/>
      <c r="AS17" s="381"/>
      <c r="AT17" s="387"/>
      <c r="AU17" s="381"/>
      <c r="AV17" s="381"/>
      <c r="AW17" s="381"/>
      <c r="AX17" s="387"/>
      <c r="AY17" s="381"/>
      <c r="AZ17" s="381"/>
      <c r="BA17" s="381"/>
      <c r="BB17" s="381"/>
      <c r="BC17" s="378"/>
      <c r="BD17" s="378"/>
      <c r="BE17" s="378"/>
      <c r="BF17" s="378"/>
      <c r="BG17" s="379"/>
      <c r="BH17" s="369"/>
      <c r="BI17" s="369"/>
      <c r="BJ17" s="368"/>
      <c r="BK17" s="379"/>
      <c r="BL17" s="387"/>
      <c r="BM17" s="387"/>
    </row>
    <row r="18" spans="1:65" ht="12.75" customHeight="1">
      <c r="A18" s="387"/>
      <c r="B18" s="364" t="s">
        <v>48</v>
      </c>
      <c r="C18" s="387" t="s">
        <v>49</v>
      </c>
      <c r="D18" s="387" t="s">
        <v>50</v>
      </c>
      <c r="E18" s="387" t="s">
        <v>51</v>
      </c>
      <c r="F18" s="377"/>
      <c r="G18" s="386" t="s">
        <v>52</v>
      </c>
      <c r="H18" s="386" t="s">
        <v>53</v>
      </c>
      <c r="I18" s="386" t="s">
        <v>54</v>
      </c>
      <c r="J18" s="387"/>
      <c r="K18" s="386" t="s">
        <v>55</v>
      </c>
      <c r="L18" s="386" t="s">
        <v>56</v>
      </c>
      <c r="M18" s="386" t="s">
        <v>57</v>
      </c>
      <c r="N18" s="386" t="s">
        <v>58</v>
      </c>
      <c r="O18" s="386" t="s">
        <v>48</v>
      </c>
      <c r="P18" s="386" t="s">
        <v>49</v>
      </c>
      <c r="Q18" s="386" t="s">
        <v>50</v>
      </c>
      <c r="R18" s="386"/>
      <c r="S18" s="386" t="s">
        <v>51</v>
      </c>
      <c r="T18" s="387"/>
      <c r="U18" s="386" t="s">
        <v>59</v>
      </c>
      <c r="V18" s="386" t="s">
        <v>60</v>
      </c>
      <c r="W18" s="386" t="s">
        <v>61</v>
      </c>
      <c r="X18" s="387"/>
      <c r="Y18" s="386" t="s">
        <v>62</v>
      </c>
      <c r="Z18" s="386" t="s">
        <v>63</v>
      </c>
      <c r="AA18" s="386" t="s">
        <v>64</v>
      </c>
      <c r="AB18" s="387"/>
      <c r="AC18" s="387" t="s">
        <v>62</v>
      </c>
      <c r="AD18" s="387" t="s">
        <v>63</v>
      </c>
      <c r="AE18" s="387" t="s">
        <v>64</v>
      </c>
      <c r="AF18" s="387" t="s">
        <v>65</v>
      </c>
      <c r="AG18" s="387"/>
      <c r="AH18" s="387" t="s">
        <v>52</v>
      </c>
      <c r="AI18" s="387" t="s">
        <v>53</v>
      </c>
      <c r="AJ18" s="387" t="s">
        <v>54</v>
      </c>
      <c r="AK18" s="387"/>
      <c r="AL18" s="387" t="s">
        <v>66</v>
      </c>
      <c r="AM18" s="387" t="s">
        <v>67</v>
      </c>
      <c r="AN18" s="387" t="s">
        <v>68</v>
      </c>
      <c r="AO18" s="387" t="s">
        <v>69</v>
      </c>
      <c r="AP18" s="387" t="s">
        <v>48</v>
      </c>
      <c r="AQ18" s="387" t="s">
        <v>49</v>
      </c>
      <c r="AR18" s="387" t="s">
        <v>50</v>
      </c>
      <c r="AS18" s="387" t="s">
        <v>51</v>
      </c>
      <c r="AT18" s="387"/>
      <c r="AU18" s="387" t="s">
        <v>52</v>
      </c>
      <c r="AV18" s="387" t="s">
        <v>53</v>
      </c>
      <c r="AW18" s="387" t="s">
        <v>54</v>
      </c>
      <c r="AX18" s="387"/>
      <c r="AY18" s="387" t="s">
        <v>55</v>
      </c>
      <c r="AZ18" s="387" t="s">
        <v>56</v>
      </c>
      <c r="BA18" s="387" t="s">
        <v>57</v>
      </c>
      <c r="BB18" s="387" t="s">
        <v>70</v>
      </c>
      <c r="BC18" s="387" t="s">
        <v>71</v>
      </c>
      <c r="BD18" s="374"/>
      <c r="BE18" s="387" t="s">
        <v>72</v>
      </c>
      <c r="BF18" s="387"/>
      <c r="BG18" s="373"/>
      <c r="BH18" s="375" t="s">
        <v>73</v>
      </c>
      <c r="BI18" s="371" t="s">
        <v>74</v>
      </c>
      <c r="BJ18" s="371" t="s">
        <v>75</v>
      </c>
      <c r="BK18" s="379"/>
      <c r="BL18" s="387"/>
      <c r="BM18" s="387"/>
    </row>
    <row r="19" spans="1:65" ht="12.75">
      <c r="A19" s="387"/>
      <c r="B19" s="364"/>
      <c r="C19" s="387"/>
      <c r="D19" s="387"/>
      <c r="E19" s="387"/>
      <c r="F19" s="377"/>
      <c r="G19" s="386"/>
      <c r="H19" s="386"/>
      <c r="I19" s="386"/>
      <c r="J19" s="387"/>
      <c r="K19" s="386"/>
      <c r="L19" s="386"/>
      <c r="M19" s="386"/>
      <c r="N19" s="386"/>
      <c r="O19" s="386"/>
      <c r="P19" s="386"/>
      <c r="Q19" s="386"/>
      <c r="R19" s="386"/>
      <c r="S19" s="386"/>
      <c r="T19" s="387"/>
      <c r="U19" s="386"/>
      <c r="V19" s="386"/>
      <c r="W19" s="386"/>
      <c r="X19" s="387"/>
      <c r="Y19" s="386"/>
      <c r="Z19" s="386"/>
      <c r="AA19" s="386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74"/>
      <c r="BD19" s="374"/>
      <c r="BE19" s="387"/>
      <c r="BF19" s="387"/>
      <c r="BG19" s="373"/>
      <c r="BH19" s="376"/>
      <c r="BI19" s="372"/>
      <c r="BJ19" s="372"/>
      <c r="BK19" s="379"/>
      <c r="BL19" s="387"/>
      <c r="BM19" s="387"/>
    </row>
    <row r="20" spans="1:65" ht="12.75">
      <c r="A20" s="387"/>
      <c r="B20" s="364"/>
      <c r="C20" s="387"/>
      <c r="D20" s="387"/>
      <c r="E20" s="387"/>
      <c r="F20" s="377"/>
      <c r="G20" s="386"/>
      <c r="H20" s="386"/>
      <c r="I20" s="386"/>
      <c r="J20" s="387"/>
      <c r="K20" s="386"/>
      <c r="L20" s="386"/>
      <c r="M20" s="386"/>
      <c r="N20" s="386"/>
      <c r="O20" s="386"/>
      <c r="P20" s="386"/>
      <c r="Q20" s="386"/>
      <c r="R20" s="386"/>
      <c r="S20" s="386"/>
      <c r="T20" s="387"/>
      <c r="U20" s="386"/>
      <c r="V20" s="386"/>
      <c r="W20" s="386"/>
      <c r="X20" s="387"/>
      <c r="Y20" s="386"/>
      <c r="Z20" s="386"/>
      <c r="AA20" s="386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74"/>
      <c r="BD20" s="374"/>
      <c r="BE20" s="387"/>
      <c r="BF20" s="387"/>
      <c r="BG20" s="373"/>
      <c r="BH20" s="376"/>
      <c r="BI20" s="372"/>
      <c r="BJ20" s="372"/>
      <c r="BK20" s="379"/>
      <c r="BL20" s="387"/>
      <c r="BM20" s="387"/>
    </row>
    <row r="21" spans="1:65" ht="12.75">
      <c r="A21" s="387"/>
      <c r="B21" s="364"/>
      <c r="C21" s="387"/>
      <c r="D21" s="387"/>
      <c r="E21" s="387"/>
      <c r="F21" s="377"/>
      <c r="G21" s="386"/>
      <c r="H21" s="386"/>
      <c r="I21" s="386"/>
      <c r="J21" s="387"/>
      <c r="K21" s="386"/>
      <c r="L21" s="386"/>
      <c r="M21" s="386"/>
      <c r="N21" s="386"/>
      <c r="O21" s="386"/>
      <c r="P21" s="386"/>
      <c r="Q21" s="386"/>
      <c r="R21" s="386"/>
      <c r="S21" s="386"/>
      <c r="T21" s="387"/>
      <c r="U21" s="386"/>
      <c r="V21" s="386"/>
      <c r="W21" s="386"/>
      <c r="X21" s="387"/>
      <c r="Y21" s="386"/>
      <c r="Z21" s="386"/>
      <c r="AA21" s="386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74"/>
      <c r="BD21" s="374"/>
      <c r="BE21" s="387"/>
      <c r="BF21" s="387"/>
      <c r="BG21" s="373"/>
      <c r="BH21" s="376"/>
      <c r="BI21" s="372"/>
      <c r="BJ21" s="372"/>
      <c r="BK21" s="379"/>
      <c r="BL21" s="387"/>
      <c r="BM21" s="387"/>
    </row>
    <row r="22" spans="1:65" ht="12.75">
      <c r="A22" s="387"/>
      <c r="B22" s="364"/>
      <c r="C22" s="387"/>
      <c r="D22" s="387"/>
      <c r="E22" s="387"/>
      <c r="F22" s="377"/>
      <c r="G22" s="386"/>
      <c r="H22" s="386"/>
      <c r="I22" s="386"/>
      <c r="J22" s="387"/>
      <c r="K22" s="386"/>
      <c r="L22" s="386"/>
      <c r="M22" s="386"/>
      <c r="N22" s="386"/>
      <c r="O22" s="386"/>
      <c r="P22" s="386"/>
      <c r="Q22" s="386"/>
      <c r="R22" s="386"/>
      <c r="S22" s="386"/>
      <c r="T22" s="387"/>
      <c r="U22" s="386"/>
      <c r="V22" s="386"/>
      <c r="W22" s="386"/>
      <c r="X22" s="387"/>
      <c r="Y22" s="386"/>
      <c r="Z22" s="386"/>
      <c r="AA22" s="386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74"/>
      <c r="BD22" s="374"/>
      <c r="BE22" s="387"/>
      <c r="BF22" s="387"/>
      <c r="BG22" s="373"/>
      <c r="BH22" s="376"/>
      <c r="BI22" s="372"/>
      <c r="BJ22" s="372"/>
      <c r="BK22" s="379"/>
      <c r="BL22" s="387"/>
      <c r="BM22" s="387"/>
    </row>
    <row r="23" spans="1:65" ht="12.75">
      <c r="A23" s="387"/>
      <c r="B23" s="364"/>
      <c r="C23" s="387"/>
      <c r="D23" s="387"/>
      <c r="E23" s="387"/>
      <c r="F23" s="377"/>
      <c r="G23" s="386"/>
      <c r="H23" s="386"/>
      <c r="I23" s="386"/>
      <c r="J23" s="387"/>
      <c r="K23" s="386"/>
      <c r="L23" s="386"/>
      <c r="M23" s="386"/>
      <c r="N23" s="386"/>
      <c r="O23" s="386"/>
      <c r="P23" s="386"/>
      <c r="Q23" s="386"/>
      <c r="R23" s="386"/>
      <c r="S23" s="386"/>
      <c r="T23" s="387"/>
      <c r="U23" s="386"/>
      <c r="V23" s="386"/>
      <c r="W23" s="386"/>
      <c r="X23" s="387"/>
      <c r="Y23" s="386"/>
      <c r="Z23" s="386"/>
      <c r="AA23" s="386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74"/>
      <c r="BD23" s="374"/>
      <c r="BE23" s="387"/>
      <c r="BF23" s="387"/>
      <c r="BG23" s="373"/>
      <c r="BH23" s="376"/>
      <c r="BI23" s="372"/>
      <c r="BJ23" s="372"/>
      <c r="BK23" s="379"/>
      <c r="BL23" s="387"/>
      <c r="BM23" s="387"/>
    </row>
    <row r="24" spans="1:65" ht="12.75">
      <c r="A24" s="387"/>
      <c r="B24" s="364"/>
      <c r="C24" s="387"/>
      <c r="D24" s="387"/>
      <c r="E24" s="387"/>
      <c r="F24" s="377"/>
      <c r="G24" s="386"/>
      <c r="H24" s="386"/>
      <c r="I24" s="386"/>
      <c r="J24" s="387"/>
      <c r="K24" s="386"/>
      <c r="L24" s="386"/>
      <c r="M24" s="386"/>
      <c r="N24" s="386"/>
      <c r="O24" s="386"/>
      <c r="P24" s="386"/>
      <c r="Q24" s="386"/>
      <c r="R24" s="386"/>
      <c r="S24" s="386"/>
      <c r="T24" s="387"/>
      <c r="U24" s="386"/>
      <c r="V24" s="386"/>
      <c r="W24" s="386"/>
      <c r="X24" s="387"/>
      <c r="Y24" s="386"/>
      <c r="Z24" s="386"/>
      <c r="AA24" s="386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74"/>
      <c r="BD24" s="374"/>
      <c r="BE24" s="387"/>
      <c r="BF24" s="387"/>
      <c r="BG24" s="373"/>
      <c r="BH24" s="376"/>
      <c r="BI24" s="372"/>
      <c r="BJ24" s="372"/>
      <c r="BK24" s="379"/>
      <c r="BL24" s="387"/>
      <c r="BM24" s="387"/>
    </row>
    <row r="25" spans="1:65" ht="12.75">
      <c r="A25" s="387"/>
      <c r="B25" s="364"/>
      <c r="C25" s="387"/>
      <c r="D25" s="387"/>
      <c r="E25" s="387"/>
      <c r="F25" s="377"/>
      <c r="G25" s="386"/>
      <c r="H25" s="386"/>
      <c r="I25" s="386"/>
      <c r="J25" s="387"/>
      <c r="K25" s="386"/>
      <c r="L25" s="386"/>
      <c r="M25" s="386"/>
      <c r="N25" s="386"/>
      <c r="O25" s="386"/>
      <c r="P25" s="386"/>
      <c r="Q25" s="386"/>
      <c r="R25" s="386"/>
      <c r="S25" s="386"/>
      <c r="T25" s="387"/>
      <c r="U25" s="386"/>
      <c r="V25" s="386"/>
      <c r="W25" s="386"/>
      <c r="X25" s="387"/>
      <c r="Y25" s="386"/>
      <c r="Z25" s="386"/>
      <c r="AA25" s="386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  <c r="BC25" s="374"/>
      <c r="BD25" s="374"/>
      <c r="BE25" s="387"/>
      <c r="BF25" s="387"/>
      <c r="BG25" s="373"/>
      <c r="BH25" s="376"/>
      <c r="BI25" s="372"/>
      <c r="BJ25" s="372"/>
      <c r="BK25" s="379"/>
      <c r="BL25" s="387"/>
      <c r="BM25" s="387"/>
    </row>
    <row r="26" spans="1:65" ht="57" customHeight="1">
      <c r="A26" s="387"/>
      <c r="B26" s="364"/>
      <c r="C26" s="387"/>
      <c r="D26" s="387"/>
      <c r="E26" s="387"/>
      <c r="F26" s="377"/>
      <c r="G26" s="386"/>
      <c r="H26" s="386"/>
      <c r="I26" s="386"/>
      <c r="J26" s="387"/>
      <c r="K26" s="386"/>
      <c r="L26" s="386"/>
      <c r="M26" s="386"/>
      <c r="N26" s="386"/>
      <c r="O26" s="386"/>
      <c r="P26" s="386"/>
      <c r="Q26" s="386"/>
      <c r="R26" s="386"/>
      <c r="S26" s="386"/>
      <c r="T26" s="387"/>
      <c r="U26" s="386"/>
      <c r="V26" s="386"/>
      <c r="W26" s="386"/>
      <c r="X26" s="387"/>
      <c r="Y26" s="386"/>
      <c r="Z26" s="386"/>
      <c r="AA26" s="386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74"/>
      <c r="BD26" s="374"/>
      <c r="BE26" s="387"/>
      <c r="BF26" s="387"/>
      <c r="BG26" s="373"/>
      <c r="BH26" s="370"/>
      <c r="BI26" s="366"/>
      <c r="BJ26" s="366"/>
      <c r="BK26" s="379"/>
      <c r="BL26" s="387"/>
      <c r="BM26" s="387"/>
    </row>
    <row r="27" spans="1:65" ht="15">
      <c r="A27" s="19">
        <v>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65"/>
      <c r="R27" s="365"/>
      <c r="S27" s="21" t="s">
        <v>76</v>
      </c>
      <c r="T27" s="21" t="s">
        <v>76</v>
      </c>
      <c r="U27" s="22"/>
      <c r="V27" s="2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 t="s">
        <v>76</v>
      </c>
      <c r="AR27" s="22" t="s">
        <v>76</v>
      </c>
      <c r="AS27" s="21" t="s">
        <v>77</v>
      </c>
      <c r="AT27" s="95" t="s">
        <v>220</v>
      </c>
      <c r="AU27" s="22"/>
      <c r="AV27" s="22"/>
      <c r="AW27" s="22"/>
      <c r="AX27" s="22"/>
      <c r="AY27" s="22"/>
      <c r="AZ27" s="22"/>
      <c r="BA27" s="22"/>
      <c r="BB27" s="22"/>
      <c r="BC27" s="381" t="s">
        <v>78</v>
      </c>
      <c r="BD27" s="381"/>
      <c r="BE27" s="381" t="s">
        <v>79</v>
      </c>
      <c r="BF27" s="381"/>
      <c r="BG27" s="18" t="s">
        <v>80</v>
      </c>
      <c r="BH27" s="362" t="s">
        <v>81</v>
      </c>
      <c r="BI27" s="363"/>
      <c r="BJ27" s="18"/>
      <c r="BK27" s="18"/>
      <c r="BL27" s="18" t="s">
        <v>82</v>
      </c>
      <c r="BM27" s="18" t="s">
        <v>83</v>
      </c>
    </row>
    <row r="28" spans="1:65" ht="12.75">
      <c r="A28" s="19">
        <v>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65"/>
      <c r="R28" s="365"/>
      <c r="S28" s="22" t="s">
        <v>76</v>
      </c>
      <c r="T28" s="21" t="s">
        <v>76</v>
      </c>
      <c r="U28" s="22"/>
      <c r="V28" s="22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 t="s">
        <v>76</v>
      </c>
      <c r="AR28" s="23" t="s">
        <v>76</v>
      </c>
      <c r="AS28" s="24" t="s">
        <v>77</v>
      </c>
      <c r="AT28" s="24" t="s">
        <v>77</v>
      </c>
      <c r="AU28" s="22"/>
      <c r="AV28" s="22"/>
      <c r="AW28" s="22"/>
      <c r="AX28" s="22"/>
      <c r="AY28" s="22"/>
      <c r="AZ28" s="22"/>
      <c r="BA28" s="22"/>
      <c r="BB28" s="22"/>
      <c r="BC28" s="381" t="s">
        <v>78</v>
      </c>
      <c r="BD28" s="381"/>
      <c r="BE28" s="381" t="s">
        <v>79</v>
      </c>
      <c r="BF28" s="381"/>
      <c r="BG28" s="18" t="s">
        <v>80</v>
      </c>
      <c r="BH28" s="362" t="s">
        <v>84</v>
      </c>
      <c r="BI28" s="363"/>
      <c r="BJ28" s="18"/>
      <c r="BK28" s="18"/>
      <c r="BL28" s="18" t="s">
        <v>85</v>
      </c>
      <c r="BM28" s="18" t="s">
        <v>83</v>
      </c>
    </row>
    <row r="29" spans="1:65" ht="12.75">
      <c r="A29" s="19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65"/>
      <c r="R29" s="365"/>
      <c r="S29" s="22" t="s">
        <v>76</v>
      </c>
      <c r="T29" s="21" t="s">
        <v>76</v>
      </c>
      <c r="U29" s="22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3"/>
      <c r="AQ29" s="25" t="s">
        <v>76</v>
      </c>
      <c r="AR29" s="22" t="s">
        <v>76</v>
      </c>
      <c r="AS29" s="24" t="s">
        <v>77</v>
      </c>
      <c r="AT29" s="24" t="s">
        <v>77</v>
      </c>
      <c r="AU29" s="22"/>
      <c r="AV29" s="22"/>
      <c r="AW29" s="22"/>
      <c r="AX29" s="22"/>
      <c r="AY29" s="22"/>
      <c r="AZ29" s="22"/>
      <c r="BA29" s="22"/>
      <c r="BB29" s="22"/>
      <c r="BC29" s="381" t="s">
        <v>78</v>
      </c>
      <c r="BD29" s="381"/>
      <c r="BE29" s="381" t="s">
        <v>79</v>
      </c>
      <c r="BF29" s="381"/>
      <c r="BG29" s="18" t="s">
        <v>80</v>
      </c>
      <c r="BH29" s="362" t="s">
        <v>84</v>
      </c>
      <c r="BI29" s="363"/>
      <c r="BJ29" s="18"/>
      <c r="BK29" s="18"/>
      <c r="BL29" s="18" t="s">
        <v>85</v>
      </c>
      <c r="BM29" s="18" t="s">
        <v>83</v>
      </c>
    </row>
    <row r="30" spans="1:65" ht="12.75">
      <c r="A30" s="19">
        <v>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65"/>
      <c r="R30" s="365"/>
      <c r="S30" s="22" t="s">
        <v>76</v>
      </c>
      <c r="T30" s="18" t="s">
        <v>86</v>
      </c>
      <c r="U30" s="22"/>
      <c r="V30" s="2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6"/>
      <c r="AO30" s="21"/>
      <c r="AP30" s="27" t="s">
        <v>87</v>
      </c>
      <c r="AQ30" s="27" t="s">
        <v>87</v>
      </c>
      <c r="AR30" s="21" t="s">
        <v>87</v>
      </c>
      <c r="AS30" s="21" t="s">
        <v>87</v>
      </c>
      <c r="AT30" s="96"/>
      <c r="AU30" s="28"/>
      <c r="AV30" s="28"/>
      <c r="AW30" s="28"/>
      <c r="AX30" s="28"/>
      <c r="AY30" s="28"/>
      <c r="AZ30" s="28"/>
      <c r="BA30" s="28"/>
      <c r="BB30" s="28"/>
      <c r="BC30" s="381" t="s">
        <v>88</v>
      </c>
      <c r="BD30" s="381"/>
      <c r="BE30" s="381" t="s">
        <v>89</v>
      </c>
      <c r="BF30" s="381"/>
      <c r="BG30" s="18" t="s">
        <v>81</v>
      </c>
      <c r="BH30" s="362"/>
      <c r="BI30" s="363"/>
      <c r="BJ30" s="18" t="s">
        <v>81</v>
      </c>
      <c r="BK30" s="18" t="s">
        <v>84</v>
      </c>
      <c r="BL30" s="18" t="s">
        <v>84</v>
      </c>
      <c r="BM30" s="18" t="s">
        <v>90</v>
      </c>
    </row>
    <row r="31" spans="1:65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43" t="s">
        <v>91</v>
      </c>
      <c r="AY31" s="343"/>
      <c r="AZ31" s="343"/>
      <c r="BA31" s="343"/>
      <c r="BB31" s="344"/>
      <c r="BC31" s="339" t="s">
        <v>92</v>
      </c>
      <c r="BD31" s="340"/>
      <c r="BE31" s="339" t="s">
        <v>93</v>
      </c>
      <c r="BF31" s="340"/>
      <c r="BG31" s="360">
        <v>13</v>
      </c>
      <c r="BH31" s="348" t="s">
        <v>94</v>
      </c>
      <c r="BI31" s="333"/>
      <c r="BJ31" s="360" t="s">
        <v>81</v>
      </c>
      <c r="BK31" s="360">
        <v>2</v>
      </c>
      <c r="BL31" s="360" t="s">
        <v>95</v>
      </c>
      <c r="BM31" s="360" t="s">
        <v>96</v>
      </c>
    </row>
    <row r="32" spans="1:65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45"/>
      <c r="AY32" s="345"/>
      <c r="AZ32" s="345"/>
      <c r="BA32" s="345"/>
      <c r="BB32" s="346"/>
      <c r="BC32" s="341"/>
      <c r="BD32" s="342"/>
      <c r="BE32" s="341"/>
      <c r="BF32" s="342"/>
      <c r="BG32" s="361"/>
      <c r="BH32" s="341"/>
      <c r="BI32" s="342"/>
      <c r="BJ32" s="361"/>
      <c r="BK32" s="361"/>
      <c r="BL32" s="361"/>
      <c r="BM32" s="361"/>
    </row>
    <row r="33" spans="1:65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31"/>
      <c r="AZ33" s="31"/>
      <c r="BA33" s="31"/>
      <c r="BB33" s="30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</row>
    <row r="34" spans="1:65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31"/>
      <c r="AZ34" s="31"/>
      <c r="BA34" s="31"/>
      <c r="BB34" s="30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65" ht="12.75">
      <c r="A35" s="33" t="s">
        <v>97</v>
      </c>
      <c r="B35" s="33"/>
      <c r="C35" s="33"/>
      <c r="D35" s="33"/>
      <c r="E35" s="33"/>
      <c r="F35" s="29"/>
      <c r="G35" s="29"/>
      <c r="H35" s="29" t="s">
        <v>98</v>
      </c>
      <c r="I35" s="29"/>
      <c r="J35" s="29"/>
      <c r="K35" s="29"/>
      <c r="L35" s="29"/>
      <c r="M35" s="29"/>
      <c r="N35" s="347" t="s">
        <v>99</v>
      </c>
      <c r="O35" s="347"/>
      <c r="P35" s="347"/>
      <c r="Q35" s="347"/>
      <c r="R35" s="347"/>
      <c r="S35" s="347"/>
      <c r="T35" s="347"/>
      <c r="U35" s="347"/>
      <c r="V35" s="347"/>
      <c r="W35" s="347"/>
      <c r="X35" s="347" t="s">
        <v>99</v>
      </c>
      <c r="Y35" s="347"/>
      <c r="Z35" s="347"/>
      <c r="AA35" s="347"/>
      <c r="AB35" s="347"/>
      <c r="AC35" s="347"/>
      <c r="AD35" s="347"/>
      <c r="AE35" s="347"/>
      <c r="AF35" s="347"/>
      <c r="AG35" s="29" t="s">
        <v>100</v>
      </c>
      <c r="AH35" s="29"/>
      <c r="AI35" s="29"/>
      <c r="AJ35" s="29"/>
      <c r="AK35" s="29"/>
      <c r="AL35" s="29"/>
      <c r="AM35" s="29"/>
      <c r="AO35" s="29" t="s">
        <v>101</v>
      </c>
      <c r="AP35" s="29"/>
      <c r="AQ35" s="29"/>
      <c r="AR35" s="29"/>
      <c r="AS35" s="2"/>
      <c r="AT35" s="29"/>
      <c r="AU35" s="29"/>
      <c r="AW35" s="390"/>
      <c r="AX35" s="390"/>
      <c r="AY35" s="390"/>
      <c r="AZ35" s="390"/>
      <c r="BA35" s="390"/>
      <c r="BB35" s="390"/>
      <c r="BC35" s="390"/>
      <c r="BD35" s="390"/>
      <c r="BF35" s="29" t="s">
        <v>102</v>
      </c>
      <c r="BG35" s="29"/>
      <c r="BH35" s="29"/>
      <c r="BI35" s="29"/>
      <c r="BJ35" s="29"/>
      <c r="BK35" s="29"/>
      <c r="BL35" s="29"/>
      <c r="BM35" s="29"/>
    </row>
    <row r="36" spans="1:65" ht="12.75">
      <c r="A36" s="29"/>
      <c r="B36" s="29"/>
      <c r="C36" s="29"/>
      <c r="D36" s="29"/>
      <c r="E36" s="29"/>
      <c r="F36" s="29"/>
      <c r="G36" s="29"/>
      <c r="H36" s="347" t="s">
        <v>103</v>
      </c>
      <c r="I36" s="347"/>
      <c r="J36" s="347"/>
      <c r="K36" s="347"/>
      <c r="L36" s="347"/>
      <c r="M36" s="347"/>
      <c r="N36" s="347" t="s">
        <v>104</v>
      </c>
      <c r="O36" s="347"/>
      <c r="P36" s="347"/>
      <c r="Q36" s="347"/>
      <c r="R36" s="347"/>
      <c r="S36" s="347"/>
      <c r="T36" s="347"/>
      <c r="U36" s="347"/>
      <c r="V36" s="347"/>
      <c r="W36" s="347"/>
      <c r="X36" s="347" t="s">
        <v>104</v>
      </c>
      <c r="Y36" s="347"/>
      <c r="Z36" s="347"/>
      <c r="AA36" s="347"/>
      <c r="AB36" s="347"/>
      <c r="AC36" s="347"/>
      <c r="AD36" s="347"/>
      <c r="AE36" s="347"/>
      <c r="AF36" s="347"/>
      <c r="AG36" s="29" t="s">
        <v>105</v>
      </c>
      <c r="AH36" s="29"/>
      <c r="AI36" s="29"/>
      <c r="AJ36" s="29"/>
      <c r="AK36" s="29"/>
      <c r="AL36" s="29"/>
      <c r="AM36" s="29"/>
      <c r="AO36" s="347" t="s">
        <v>106</v>
      </c>
      <c r="AP36" s="347"/>
      <c r="AQ36" s="347"/>
      <c r="AR36" s="347"/>
      <c r="AS36" s="347"/>
      <c r="AT36" s="347"/>
      <c r="AU36" s="347"/>
      <c r="AV36" s="347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X37" s="347" t="s">
        <v>107</v>
      </c>
      <c r="Y37" s="347"/>
      <c r="Z37" s="347"/>
      <c r="AA37" s="347"/>
      <c r="AB37" s="347"/>
      <c r="AC37" s="347"/>
      <c r="AD37" s="347"/>
      <c r="AE37" s="347"/>
      <c r="AF37" s="347"/>
      <c r="AG37" s="29"/>
      <c r="AH37" s="29"/>
      <c r="AI37" s="29"/>
      <c r="AJ37" s="29"/>
      <c r="AK37" s="29"/>
      <c r="AL37" s="29"/>
      <c r="AM37" s="29"/>
      <c r="AO37" s="347" t="s">
        <v>105</v>
      </c>
      <c r="AP37" s="347"/>
      <c r="AQ37" s="347"/>
      <c r="AR37" s="347"/>
      <c r="AS37" s="347"/>
      <c r="AT37" s="347"/>
      <c r="AU37" s="347"/>
      <c r="AV37" s="347"/>
      <c r="AW37" s="3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3.5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2.75" customHeight="1" thickTop="1">
      <c r="A39" s="29"/>
      <c r="B39" s="29"/>
      <c r="C39" s="29"/>
      <c r="D39" s="29"/>
      <c r="E39" s="29"/>
      <c r="F39" s="29"/>
      <c r="G39" s="29"/>
      <c r="H39" s="29"/>
      <c r="I39" s="334"/>
      <c r="J39" s="335"/>
      <c r="K39" s="29"/>
      <c r="L39" s="29"/>
      <c r="M39" s="29"/>
      <c r="N39" s="29"/>
      <c r="O39" s="29"/>
      <c r="P39" s="338">
        <v>8</v>
      </c>
      <c r="Q39" s="330"/>
      <c r="R39" s="330"/>
      <c r="S39" s="331"/>
      <c r="T39" s="29"/>
      <c r="U39" s="29"/>
      <c r="V39" s="29"/>
      <c r="W39" s="29"/>
      <c r="X39" s="29"/>
      <c r="Y39" s="349" t="s">
        <v>108</v>
      </c>
      <c r="Z39" s="350"/>
      <c r="AA39" s="351"/>
      <c r="AB39" s="29"/>
      <c r="AC39" s="29"/>
      <c r="AD39" s="29"/>
      <c r="AE39" s="29"/>
      <c r="AF39" s="29"/>
      <c r="AG39" s="29"/>
      <c r="AH39" s="349" t="s">
        <v>76</v>
      </c>
      <c r="AI39" s="350"/>
      <c r="AJ39" s="351"/>
      <c r="AK39" s="29"/>
      <c r="AL39" s="29"/>
      <c r="AM39" s="29"/>
      <c r="AN39" s="29"/>
      <c r="AO39" s="29"/>
      <c r="AP39" s="349" t="s">
        <v>87</v>
      </c>
      <c r="AQ39" s="355"/>
      <c r="AR39" s="356"/>
      <c r="AS39" s="29"/>
      <c r="AT39" s="29"/>
      <c r="AU39" s="29"/>
      <c r="AV39" s="29"/>
      <c r="AW39" s="29"/>
      <c r="AX39" s="29"/>
      <c r="AY39" s="34"/>
      <c r="AZ39" s="34"/>
      <c r="BA39" s="34"/>
      <c r="BB39" s="29"/>
      <c r="BC39" s="29"/>
      <c r="BD39" s="29"/>
      <c r="BE39" s="29"/>
      <c r="BF39" s="349"/>
      <c r="BG39" s="351"/>
      <c r="BH39" s="29"/>
      <c r="BI39" s="29"/>
      <c r="BJ39" s="29"/>
      <c r="BK39" s="35"/>
      <c r="BL39" s="35"/>
      <c r="BM39" s="29"/>
    </row>
    <row r="40" spans="9:64" ht="15.75" customHeight="1" thickBot="1">
      <c r="I40" s="336"/>
      <c r="J40" s="337"/>
      <c r="P40" s="332"/>
      <c r="Q40" s="329"/>
      <c r="R40" s="329"/>
      <c r="S40" s="393"/>
      <c r="Y40" s="352"/>
      <c r="Z40" s="353"/>
      <c r="AA40" s="354"/>
      <c r="AH40" s="352"/>
      <c r="AI40" s="353"/>
      <c r="AJ40" s="354"/>
      <c r="AP40" s="357"/>
      <c r="AQ40" s="358"/>
      <c r="AR40" s="359"/>
      <c r="AY40" s="34"/>
      <c r="AZ40" s="34"/>
      <c r="BA40" s="34"/>
      <c r="BF40" s="352"/>
      <c r="BG40" s="354"/>
      <c r="BK40" s="35"/>
      <c r="BL40" s="35"/>
    </row>
    <row r="41" ht="13.5" thickTop="1"/>
  </sheetData>
  <sheetProtection/>
  <mergeCells count="125">
    <mergeCell ref="H36:M36"/>
    <mergeCell ref="N36:W36"/>
    <mergeCell ref="BF39:BG40"/>
    <mergeCell ref="X37:AF37"/>
    <mergeCell ref="AO37:AV37"/>
    <mergeCell ref="X36:AF36"/>
    <mergeCell ref="AO36:AV36"/>
    <mergeCell ref="I39:J40"/>
    <mergeCell ref="P39:S40"/>
    <mergeCell ref="Y39:AA40"/>
    <mergeCell ref="BJ31:BJ32"/>
    <mergeCell ref="BL31:BL32"/>
    <mergeCell ref="AX31:BB32"/>
    <mergeCell ref="BK31:BK32"/>
    <mergeCell ref="BH31:BI32"/>
    <mergeCell ref="BM31:BM32"/>
    <mergeCell ref="BH28:BI28"/>
    <mergeCell ref="BC31:BD32"/>
    <mergeCell ref="BC30:BD30"/>
    <mergeCell ref="BE30:BF30"/>
    <mergeCell ref="BH30:BI30"/>
    <mergeCell ref="BH29:BI29"/>
    <mergeCell ref="BE31:BF32"/>
    <mergeCell ref="BG31:BG32"/>
    <mergeCell ref="BC29:BD29"/>
    <mergeCell ref="AH39:AJ40"/>
    <mergeCell ref="AP39:AR40"/>
    <mergeCell ref="Q27:R27"/>
    <mergeCell ref="BC27:BD27"/>
    <mergeCell ref="Q30:R30"/>
    <mergeCell ref="N35:W35"/>
    <mergeCell ref="X35:AF35"/>
    <mergeCell ref="AW35:BD35"/>
    <mergeCell ref="BE27:BF27"/>
    <mergeCell ref="BE29:BF29"/>
    <mergeCell ref="Q28:R28"/>
    <mergeCell ref="BC28:BD28"/>
    <mergeCell ref="BE28:BF28"/>
    <mergeCell ref="Q29:R29"/>
    <mergeCell ref="BH27:BI27"/>
    <mergeCell ref="BL13:BL26"/>
    <mergeCell ref="BM13:BM26"/>
    <mergeCell ref="B18:B26"/>
    <mergeCell ref="C18:C26"/>
    <mergeCell ref="D18:D26"/>
    <mergeCell ref="E18:E26"/>
    <mergeCell ref="G18:G26"/>
    <mergeCell ref="H18:H26"/>
    <mergeCell ref="W18:W26"/>
    <mergeCell ref="BK13:BK26"/>
    <mergeCell ref="BC18:BD26"/>
    <mergeCell ref="BE18:BF26"/>
    <mergeCell ref="BH18:BH26"/>
    <mergeCell ref="BI18:BI26"/>
    <mergeCell ref="BJ18:BJ26"/>
    <mergeCell ref="BH13:BJ17"/>
    <mergeCell ref="BC13:BF17"/>
    <mergeCell ref="BG13:BG26"/>
    <mergeCell ref="AQ18:AQ26"/>
    <mergeCell ref="AR18:AR26"/>
    <mergeCell ref="AU18:AU26"/>
    <mergeCell ref="AV18:AV26"/>
    <mergeCell ref="AW18:AW26"/>
    <mergeCell ref="AT13:AT26"/>
    <mergeCell ref="AU13:AW17"/>
    <mergeCell ref="AP13:AS17"/>
    <mergeCell ref="AH18:AH26"/>
    <mergeCell ref="AI18:AI26"/>
    <mergeCell ref="AS18:AS26"/>
    <mergeCell ref="AO18:AO26"/>
    <mergeCell ref="AP18:AP26"/>
    <mergeCell ref="AH13:AJ17"/>
    <mergeCell ref="AK13:AK26"/>
    <mergeCell ref="AL13:AO17"/>
    <mergeCell ref="AX13:AX26"/>
    <mergeCell ref="AY13:BB17"/>
    <mergeCell ref="AY18:AY26"/>
    <mergeCell ref="BA18:BA26"/>
    <mergeCell ref="BB18:BB26"/>
    <mergeCell ref="AJ18:AJ26"/>
    <mergeCell ref="AL18:AL26"/>
    <mergeCell ref="AB13:AB26"/>
    <mergeCell ref="AC13:AF17"/>
    <mergeCell ref="AE18:AE26"/>
    <mergeCell ref="AG13:AG26"/>
    <mergeCell ref="AC18:AC26"/>
    <mergeCell ref="AD18:AD26"/>
    <mergeCell ref="Y18:Y26"/>
    <mergeCell ref="Q18:R26"/>
    <mergeCell ref="S18:S26"/>
    <mergeCell ref="Z18:Z26"/>
    <mergeCell ref="AA18:AA26"/>
    <mergeCell ref="N18:N26"/>
    <mergeCell ref="K13:N17"/>
    <mergeCell ref="L18:L26"/>
    <mergeCell ref="Y13:AA17"/>
    <mergeCell ref="O13:S17"/>
    <mergeCell ref="T13:T26"/>
    <mergeCell ref="U13:W17"/>
    <mergeCell ref="X13:X26"/>
    <mergeCell ref="O18:O26"/>
    <mergeCell ref="P18:P26"/>
    <mergeCell ref="A11:M12"/>
    <mergeCell ref="A13:A26"/>
    <mergeCell ref="B13:E17"/>
    <mergeCell ref="F13:F26"/>
    <mergeCell ref="G13:I17"/>
    <mergeCell ref="J13:J26"/>
    <mergeCell ref="M18:M26"/>
    <mergeCell ref="I18:I26"/>
    <mergeCell ref="K18:K26"/>
    <mergeCell ref="S6:BB6"/>
    <mergeCell ref="S7:BB7"/>
    <mergeCell ref="U18:U26"/>
    <mergeCell ref="V18:V26"/>
    <mergeCell ref="AM18:AM26"/>
    <mergeCell ref="AN18:AN26"/>
    <mergeCell ref="Y9:AR9"/>
    <mergeCell ref="S10:AP10"/>
    <mergeCell ref="AZ18:AZ26"/>
    <mergeCell ref="AF18:AF26"/>
    <mergeCell ref="O1:BA1"/>
    <mergeCell ref="O2:BB2"/>
    <mergeCell ref="O3:BB3"/>
    <mergeCell ref="O4:BA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9"/>
  <sheetViews>
    <sheetView tabSelected="1" zoomScalePageLayoutView="0" workbookViewId="0" topLeftCell="A1">
      <selection activeCell="L11" sqref="L11:L12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4" width="8.28125" style="0" customWidth="1"/>
    <col min="5" max="5" width="12.7109375" style="0" customWidth="1"/>
    <col min="6" max="6" width="5.8515625" style="0" customWidth="1"/>
    <col min="7" max="7" width="7.140625" style="0" customWidth="1"/>
    <col min="8" max="8" width="7.421875" style="0" customWidth="1"/>
    <col min="9" max="9" width="7.28125" style="0" customWidth="1"/>
    <col min="10" max="10" width="7.421875" style="0" customWidth="1"/>
    <col min="11" max="11" width="6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.75">
      <c r="A1" s="754" t="s">
        <v>221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</row>
    <row r="2" spans="1:22" s="94" customFormat="1" ht="15">
      <c r="A2" s="696" t="s">
        <v>308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93"/>
      <c r="V2" s="93"/>
    </row>
    <row r="3" spans="1:22" s="50" customFormat="1" ht="15">
      <c r="A3" s="698" t="s">
        <v>372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</row>
    <row r="4" spans="1:22" ht="12.75">
      <c r="A4" s="700" t="s">
        <v>218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</row>
    <row r="5" spans="1:22" ht="12.75" customHeight="1">
      <c r="A5" s="675" t="s">
        <v>109</v>
      </c>
      <c r="B5" s="675" t="s">
        <v>110</v>
      </c>
      <c r="C5" s="675"/>
      <c r="D5" s="675"/>
      <c r="E5" s="674"/>
      <c r="F5" s="688" t="s">
        <v>111</v>
      </c>
      <c r="G5" s="689"/>
      <c r="H5" s="690"/>
      <c r="I5" s="613" t="s">
        <v>310</v>
      </c>
      <c r="J5" s="613" t="s">
        <v>311</v>
      </c>
      <c r="K5" s="688" t="s">
        <v>112</v>
      </c>
      <c r="L5" s="689"/>
      <c r="M5" s="689"/>
      <c r="N5" s="690"/>
      <c r="O5" s="688" t="s">
        <v>113</v>
      </c>
      <c r="P5" s="689"/>
      <c r="Q5" s="689"/>
      <c r="R5" s="689"/>
      <c r="S5" s="689"/>
      <c r="T5" s="689"/>
      <c r="U5" s="689"/>
      <c r="V5" s="690"/>
    </row>
    <row r="6" spans="1:22" ht="12.75">
      <c r="A6" s="675"/>
      <c r="B6" s="675"/>
      <c r="C6" s="675"/>
      <c r="D6" s="675"/>
      <c r="E6" s="674"/>
      <c r="F6" s="691"/>
      <c r="G6" s="692"/>
      <c r="H6" s="693"/>
      <c r="I6" s="614"/>
      <c r="J6" s="614"/>
      <c r="K6" s="691"/>
      <c r="L6" s="692"/>
      <c r="M6" s="692"/>
      <c r="N6" s="693"/>
      <c r="O6" s="691"/>
      <c r="P6" s="692"/>
      <c r="Q6" s="692"/>
      <c r="R6" s="692"/>
      <c r="S6" s="692"/>
      <c r="T6" s="692"/>
      <c r="U6" s="692"/>
      <c r="V6" s="693"/>
    </row>
    <row r="7" spans="1:22" ht="12.75" customHeight="1">
      <c r="A7" s="675"/>
      <c r="B7" s="675"/>
      <c r="C7" s="675"/>
      <c r="D7" s="675"/>
      <c r="E7" s="674"/>
      <c r="F7" s="613" t="s">
        <v>114</v>
      </c>
      <c r="G7" s="614" t="s">
        <v>115</v>
      </c>
      <c r="H7" s="39" t="s">
        <v>116</v>
      </c>
      <c r="I7" s="614"/>
      <c r="J7" s="614"/>
      <c r="K7" s="613" t="s">
        <v>117</v>
      </c>
      <c r="L7" s="674" t="s">
        <v>118</v>
      </c>
      <c r="M7" s="702"/>
      <c r="N7" s="701"/>
      <c r="O7" s="674" t="s">
        <v>119</v>
      </c>
      <c r="P7" s="701"/>
      <c r="Q7" s="674" t="s">
        <v>120</v>
      </c>
      <c r="R7" s="701"/>
      <c r="S7" s="674" t="s">
        <v>121</v>
      </c>
      <c r="T7" s="701"/>
      <c r="U7" s="675" t="s">
        <v>122</v>
      </c>
      <c r="V7" s="675"/>
    </row>
    <row r="8" spans="1:22" ht="12.75">
      <c r="A8" s="675"/>
      <c r="B8" s="675"/>
      <c r="C8" s="675"/>
      <c r="D8" s="675"/>
      <c r="E8" s="674"/>
      <c r="F8" s="710"/>
      <c r="G8" s="710"/>
      <c r="H8" s="41" t="s">
        <v>123</v>
      </c>
      <c r="I8" s="614"/>
      <c r="J8" s="614"/>
      <c r="K8" s="614"/>
      <c r="L8" s="613" t="s">
        <v>124</v>
      </c>
      <c r="M8" s="613" t="s">
        <v>125</v>
      </c>
      <c r="N8" s="613" t="s">
        <v>126</v>
      </c>
      <c r="O8" s="613" t="s">
        <v>127</v>
      </c>
      <c r="P8" s="613" t="s">
        <v>128</v>
      </c>
      <c r="Q8" s="613" t="s">
        <v>129</v>
      </c>
      <c r="R8" s="613" t="s">
        <v>130</v>
      </c>
      <c r="S8" s="613" t="s">
        <v>131</v>
      </c>
      <c r="T8" s="613" t="s">
        <v>132</v>
      </c>
      <c r="U8" s="675" t="s">
        <v>133</v>
      </c>
      <c r="V8" s="675" t="s">
        <v>134</v>
      </c>
    </row>
    <row r="9" spans="1:22" ht="9.75" customHeight="1">
      <c r="A9" s="675"/>
      <c r="B9" s="675"/>
      <c r="C9" s="675"/>
      <c r="D9" s="675"/>
      <c r="E9" s="674"/>
      <c r="F9" s="711"/>
      <c r="G9" s="711"/>
      <c r="H9" s="43" t="s">
        <v>135</v>
      </c>
      <c r="I9" s="615"/>
      <c r="J9" s="615"/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75"/>
      <c r="V9" s="675"/>
    </row>
    <row r="10" spans="1:22" ht="9.75" customHeight="1" thickBot="1">
      <c r="A10" s="37">
        <v>1</v>
      </c>
      <c r="B10" s="688">
        <v>2</v>
      </c>
      <c r="C10" s="689"/>
      <c r="D10" s="689"/>
      <c r="E10" s="689"/>
      <c r="F10" s="36">
        <v>3</v>
      </c>
      <c r="G10" s="40">
        <v>4</v>
      </c>
      <c r="H10" s="42">
        <v>5</v>
      </c>
      <c r="I10" s="38">
        <v>6</v>
      </c>
      <c r="J10" s="42">
        <v>7</v>
      </c>
      <c r="K10" s="38">
        <v>8</v>
      </c>
      <c r="L10" s="42">
        <v>9</v>
      </c>
      <c r="M10" s="42">
        <v>10</v>
      </c>
      <c r="N10" s="42">
        <v>11</v>
      </c>
      <c r="O10" s="42">
        <v>12</v>
      </c>
      <c r="P10" s="42">
        <v>13</v>
      </c>
      <c r="Q10" s="42">
        <v>14</v>
      </c>
      <c r="R10" s="42">
        <v>15</v>
      </c>
      <c r="S10" s="42">
        <v>16</v>
      </c>
      <c r="T10" s="42">
        <v>17</v>
      </c>
      <c r="U10" s="36">
        <v>18</v>
      </c>
      <c r="V10" s="36">
        <v>19</v>
      </c>
    </row>
    <row r="11" spans="1:22" ht="11.25" customHeight="1">
      <c r="A11" s="708" t="s">
        <v>136</v>
      </c>
      <c r="B11" s="712" t="s">
        <v>349</v>
      </c>
      <c r="C11" s="713"/>
      <c r="D11" s="713"/>
      <c r="E11" s="714"/>
      <c r="F11" s="613"/>
      <c r="G11" s="613"/>
      <c r="H11" s="706"/>
      <c r="I11" s="694">
        <f>I13+I23</f>
        <v>2106</v>
      </c>
      <c r="J11" s="694">
        <f>J13+J23</f>
        <v>702</v>
      </c>
      <c r="K11" s="694">
        <f>K13+K23</f>
        <v>1404</v>
      </c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</row>
    <row r="12" spans="1:22" ht="12.75" customHeight="1" thickBot="1">
      <c r="A12" s="709"/>
      <c r="B12" s="703" t="s">
        <v>350</v>
      </c>
      <c r="C12" s="704"/>
      <c r="D12" s="704"/>
      <c r="E12" s="705"/>
      <c r="F12" s="615"/>
      <c r="G12" s="615"/>
      <c r="H12" s="707"/>
      <c r="I12" s="695"/>
      <c r="J12" s="695"/>
      <c r="K12" s="69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</row>
    <row r="13" spans="1:22" ht="11.25" customHeight="1">
      <c r="A13" s="44" t="s">
        <v>137</v>
      </c>
      <c r="B13" s="647" t="s">
        <v>351</v>
      </c>
      <c r="C13" s="621"/>
      <c r="D13" s="621"/>
      <c r="E13" s="621"/>
      <c r="F13" s="56"/>
      <c r="G13" s="90"/>
      <c r="H13" s="56"/>
      <c r="I13" s="98">
        <f>SUM(I14:I22)</f>
        <v>1134</v>
      </c>
      <c r="J13" s="98">
        <f>SUM(J14:J22)</f>
        <v>378</v>
      </c>
      <c r="K13" s="98">
        <f>SUM(K14:K22)</f>
        <v>756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9.75" customHeight="1">
      <c r="A14" s="45" t="s">
        <v>138</v>
      </c>
      <c r="B14" s="650" t="s">
        <v>139</v>
      </c>
      <c r="C14" s="517"/>
      <c r="D14" s="517"/>
      <c r="E14" s="517"/>
      <c r="F14" s="99"/>
      <c r="G14" s="100">
        <v>4</v>
      </c>
      <c r="H14" s="99" t="s">
        <v>333</v>
      </c>
      <c r="I14" s="99">
        <v>108</v>
      </c>
      <c r="J14" s="99">
        <v>36</v>
      </c>
      <c r="K14" s="99">
        <v>72</v>
      </c>
      <c r="L14" s="99"/>
      <c r="M14" s="99">
        <v>72</v>
      </c>
      <c r="N14" s="99"/>
      <c r="O14" s="99">
        <v>1</v>
      </c>
      <c r="P14" s="99">
        <v>1</v>
      </c>
      <c r="Q14" s="99">
        <v>1</v>
      </c>
      <c r="R14" s="99">
        <v>1</v>
      </c>
      <c r="S14" s="99"/>
      <c r="T14" s="99"/>
      <c r="U14" s="56"/>
      <c r="V14" s="56"/>
    </row>
    <row r="15" spans="1:22" ht="9.75" customHeight="1">
      <c r="A15" s="315" t="s">
        <v>140</v>
      </c>
      <c r="B15" s="623" t="s">
        <v>343</v>
      </c>
      <c r="C15" s="506"/>
      <c r="D15" s="506"/>
      <c r="E15" s="507"/>
      <c r="F15" s="116"/>
      <c r="G15" s="102">
        <v>4</v>
      </c>
      <c r="H15" s="102"/>
      <c r="I15" s="102">
        <v>60</v>
      </c>
      <c r="J15" s="102">
        <v>20</v>
      </c>
      <c r="K15" s="102">
        <v>40</v>
      </c>
      <c r="L15" s="102">
        <v>40</v>
      </c>
      <c r="M15" s="102"/>
      <c r="N15" s="102"/>
      <c r="O15" s="102"/>
      <c r="P15" s="102"/>
      <c r="Q15" s="102"/>
      <c r="R15" s="102">
        <v>2</v>
      </c>
      <c r="S15" s="116"/>
      <c r="T15" s="116"/>
      <c r="U15" s="314"/>
      <c r="V15" s="314"/>
    </row>
    <row r="16" spans="1:22" ht="9.75" customHeight="1">
      <c r="A16" s="45" t="s">
        <v>141</v>
      </c>
      <c r="B16" s="650" t="s">
        <v>142</v>
      </c>
      <c r="C16" s="517"/>
      <c r="D16" s="517"/>
      <c r="E16" s="517"/>
      <c r="F16" s="99">
        <v>3</v>
      </c>
      <c r="G16" s="100"/>
      <c r="H16" s="99" t="s">
        <v>333</v>
      </c>
      <c r="I16" s="99">
        <v>102</v>
      </c>
      <c r="J16" s="99">
        <v>34</v>
      </c>
      <c r="K16" s="99">
        <v>68</v>
      </c>
      <c r="L16" s="99">
        <v>68</v>
      </c>
      <c r="M16" s="99"/>
      <c r="N16" s="99"/>
      <c r="O16" s="99">
        <v>1</v>
      </c>
      <c r="P16" s="99">
        <v>1</v>
      </c>
      <c r="Q16" s="99">
        <v>2</v>
      </c>
      <c r="R16" s="99"/>
      <c r="S16" s="99"/>
      <c r="T16" s="99"/>
      <c r="U16" s="56"/>
      <c r="V16" s="56"/>
    </row>
    <row r="17" spans="1:22" ht="9.75" customHeight="1">
      <c r="A17" s="45" t="s">
        <v>143</v>
      </c>
      <c r="B17" s="650" t="s">
        <v>144</v>
      </c>
      <c r="C17" s="517"/>
      <c r="D17" s="517"/>
      <c r="E17" s="517"/>
      <c r="F17" s="99"/>
      <c r="G17" s="100">
        <v>2</v>
      </c>
      <c r="H17" s="99">
        <v>1</v>
      </c>
      <c r="I17" s="99">
        <v>108</v>
      </c>
      <c r="J17" s="99">
        <v>36</v>
      </c>
      <c r="K17" s="99">
        <v>72</v>
      </c>
      <c r="L17" s="99">
        <v>72</v>
      </c>
      <c r="M17" s="99"/>
      <c r="N17" s="99"/>
      <c r="O17" s="99">
        <v>2</v>
      </c>
      <c r="P17" s="99">
        <v>2</v>
      </c>
      <c r="Q17" s="99"/>
      <c r="R17" s="99"/>
      <c r="S17" s="99"/>
      <c r="T17" s="99"/>
      <c r="U17" s="56"/>
      <c r="V17" s="56"/>
    </row>
    <row r="18" spans="1:22" ht="9.75" customHeight="1">
      <c r="A18" s="45" t="s">
        <v>145</v>
      </c>
      <c r="B18" s="650" t="s">
        <v>146</v>
      </c>
      <c r="C18" s="517"/>
      <c r="D18" s="517"/>
      <c r="E18" s="517"/>
      <c r="F18" s="99"/>
      <c r="G18" s="100">
        <v>4</v>
      </c>
      <c r="H18" s="99">
        <v>3</v>
      </c>
      <c r="I18" s="99">
        <v>54</v>
      </c>
      <c r="J18" s="99">
        <v>18</v>
      </c>
      <c r="K18" s="99">
        <v>36</v>
      </c>
      <c r="L18" s="99">
        <v>36</v>
      </c>
      <c r="M18" s="99"/>
      <c r="N18" s="99"/>
      <c r="O18" s="99"/>
      <c r="P18" s="99"/>
      <c r="Q18" s="99">
        <v>1</v>
      </c>
      <c r="R18" s="99">
        <v>1</v>
      </c>
      <c r="S18" s="99"/>
      <c r="T18" s="99"/>
      <c r="U18" s="56"/>
      <c r="V18" s="56"/>
    </row>
    <row r="19" spans="1:22" ht="9" customHeight="1">
      <c r="A19" s="45" t="s">
        <v>147</v>
      </c>
      <c r="B19" s="650" t="s">
        <v>148</v>
      </c>
      <c r="C19" s="517"/>
      <c r="D19" s="517"/>
      <c r="E19" s="517"/>
      <c r="F19" s="99"/>
      <c r="G19" s="250"/>
      <c r="H19" s="99" t="s">
        <v>334</v>
      </c>
      <c r="I19" s="99">
        <v>216</v>
      </c>
      <c r="J19" s="99">
        <v>72</v>
      </c>
      <c r="K19" s="99">
        <v>144</v>
      </c>
      <c r="L19" s="99">
        <v>144</v>
      </c>
      <c r="M19" s="99"/>
      <c r="N19" s="99"/>
      <c r="O19" s="99">
        <v>2</v>
      </c>
      <c r="P19" s="99">
        <v>2</v>
      </c>
      <c r="Q19" s="99">
        <v>2</v>
      </c>
      <c r="R19" s="99">
        <v>2</v>
      </c>
      <c r="S19" s="99"/>
      <c r="T19" s="99"/>
      <c r="U19" s="56"/>
      <c r="V19" s="56"/>
    </row>
    <row r="20" spans="1:22" ht="12" customHeight="1">
      <c r="A20" s="46" t="s">
        <v>149</v>
      </c>
      <c r="B20" s="650" t="s">
        <v>150</v>
      </c>
      <c r="C20" s="517"/>
      <c r="D20" s="517"/>
      <c r="E20" s="518"/>
      <c r="F20" s="99"/>
      <c r="G20" s="100">
        <v>2</v>
      </c>
      <c r="H20" s="99">
        <v>1</v>
      </c>
      <c r="I20" s="99">
        <v>108</v>
      </c>
      <c r="J20" s="99">
        <v>36</v>
      </c>
      <c r="K20" s="99">
        <v>72</v>
      </c>
      <c r="L20" s="99">
        <v>72</v>
      </c>
      <c r="M20" s="99"/>
      <c r="N20" s="99"/>
      <c r="O20" s="99">
        <v>2</v>
      </c>
      <c r="P20" s="99">
        <v>2</v>
      </c>
      <c r="Q20" s="99"/>
      <c r="R20" s="99"/>
      <c r="S20" s="99"/>
      <c r="T20" s="99"/>
      <c r="U20" s="56"/>
      <c r="V20" s="56"/>
    </row>
    <row r="21" spans="1:22" ht="9.75" customHeight="1">
      <c r="A21" s="45" t="s">
        <v>151</v>
      </c>
      <c r="B21" s="650" t="s">
        <v>152</v>
      </c>
      <c r="C21" s="517"/>
      <c r="D21" s="517"/>
      <c r="E21" s="517"/>
      <c r="F21" s="99">
        <v>4</v>
      </c>
      <c r="G21" s="100">
        <v>2</v>
      </c>
      <c r="H21" s="99">
        <v>1.3</v>
      </c>
      <c r="I21" s="99">
        <v>162</v>
      </c>
      <c r="J21" s="99">
        <v>54</v>
      </c>
      <c r="K21" s="99">
        <v>108</v>
      </c>
      <c r="L21" s="99">
        <v>108</v>
      </c>
      <c r="M21" s="99"/>
      <c r="N21" s="99"/>
      <c r="O21" s="99">
        <v>1</v>
      </c>
      <c r="P21" s="99">
        <v>1</v>
      </c>
      <c r="Q21" s="99">
        <v>2</v>
      </c>
      <c r="R21" s="99">
        <v>2</v>
      </c>
      <c r="S21" s="99"/>
      <c r="T21" s="99"/>
      <c r="U21" s="56"/>
      <c r="V21" s="56"/>
    </row>
    <row r="22" spans="1:22" ht="9.75" customHeight="1">
      <c r="A22" s="105" t="s">
        <v>153</v>
      </c>
      <c r="B22" s="623" t="s">
        <v>154</v>
      </c>
      <c r="C22" s="506"/>
      <c r="D22" s="506"/>
      <c r="E22" s="506"/>
      <c r="F22" s="102">
        <v>4</v>
      </c>
      <c r="G22" s="106">
        <v>2</v>
      </c>
      <c r="H22" s="102">
        <v>1.3</v>
      </c>
      <c r="I22" s="102">
        <v>216</v>
      </c>
      <c r="J22" s="102">
        <v>72</v>
      </c>
      <c r="K22" s="102">
        <v>144</v>
      </c>
      <c r="L22" s="102">
        <v>144</v>
      </c>
      <c r="M22" s="102"/>
      <c r="N22" s="102"/>
      <c r="O22" s="102">
        <v>2</v>
      </c>
      <c r="P22" s="102">
        <v>2</v>
      </c>
      <c r="Q22" s="102">
        <v>2</v>
      </c>
      <c r="R22" s="102">
        <v>2</v>
      </c>
      <c r="S22" s="102"/>
      <c r="T22" s="102"/>
      <c r="U22" s="47"/>
      <c r="V22" s="47"/>
    </row>
    <row r="23" spans="1:22" s="48" customFormat="1" ht="9.75" customHeight="1">
      <c r="A23" s="642" t="s">
        <v>332</v>
      </c>
      <c r="B23" s="644" t="s">
        <v>222</v>
      </c>
      <c r="C23" s="645"/>
      <c r="D23" s="645"/>
      <c r="E23" s="646"/>
      <c r="F23" s="465"/>
      <c r="G23" s="465"/>
      <c r="H23" s="102"/>
      <c r="I23" s="680">
        <f>SUM(I25:I29)</f>
        <v>972</v>
      </c>
      <c r="J23" s="680">
        <f>SUM(J25:J29)</f>
        <v>324</v>
      </c>
      <c r="K23" s="680">
        <f>SUM(K25:K29)</f>
        <v>648</v>
      </c>
      <c r="L23" s="465"/>
      <c r="M23" s="465"/>
      <c r="N23" s="465"/>
      <c r="O23" s="465"/>
      <c r="P23" s="465"/>
      <c r="Q23" s="465"/>
      <c r="R23" s="465"/>
      <c r="S23" s="465"/>
      <c r="T23" s="465"/>
      <c r="U23" s="678"/>
      <c r="V23" s="678"/>
    </row>
    <row r="24" spans="1:22" s="48" customFormat="1" ht="2.25" customHeight="1">
      <c r="A24" s="643"/>
      <c r="B24" s="647"/>
      <c r="C24" s="648"/>
      <c r="D24" s="648"/>
      <c r="E24" s="649"/>
      <c r="F24" s="466"/>
      <c r="G24" s="466"/>
      <c r="H24" s="104"/>
      <c r="I24" s="681"/>
      <c r="J24" s="681"/>
      <c r="K24" s="681"/>
      <c r="L24" s="466"/>
      <c r="M24" s="466"/>
      <c r="N24" s="466"/>
      <c r="O24" s="466"/>
      <c r="P24" s="466"/>
      <c r="Q24" s="466"/>
      <c r="R24" s="466"/>
      <c r="S24" s="466"/>
      <c r="T24" s="466"/>
      <c r="U24" s="679"/>
      <c r="V24" s="679"/>
    </row>
    <row r="25" spans="1:22" s="50" customFormat="1" ht="9.75" customHeight="1">
      <c r="A25" s="108" t="s">
        <v>155</v>
      </c>
      <c r="B25" s="650" t="s">
        <v>156</v>
      </c>
      <c r="C25" s="517"/>
      <c r="D25" s="517"/>
      <c r="E25" s="518"/>
      <c r="F25" s="104"/>
      <c r="G25" s="109">
        <v>6</v>
      </c>
      <c r="H25" s="104" t="s">
        <v>335</v>
      </c>
      <c r="I25" s="104">
        <v>216</v>
      </c>
      <c r="J25" s="104">
        <v>72</v>
      </c>
      <c r="K25" s="104">
        <v>144</v>
      </c>
      <c r="L25" s="104">
        <v>144</v>
      </c>
      <c r="M25" s="104"/>
      <c r="N25" s="104"/>
      <c r="O25" s="104">
        <v>2</v>
      </c>
      <c r="P25" s="104">
        <v>1</v>
      </c>
      <c r="Q25" s="104">
        <v>1</v>
      </c>
      <c r="R25" s="104">
        <v>2</v>
      </c>
      <c r="S25" s="104">
        <v>1</v>
      </c>
      <c r="T25" s="104">
        <v>1</v>
      </c>
      <c r="U25" s="49"/>
      <c r="V25" s="49"/>
    </row>
    <row r="26" spans="1:22" s="50" customFormat="1" ht="9.75" customHeight="1">
      <c r="A26" s="108" t="s">
        <v>157</v>
      </c>
      <c r="B26" s="650" t="s">
        <v>158</v>
      </c>
      <c r="C26" s="517"/>
      <c r="D26" s="517"/>
      <c r="E26" s="518"/>
      <c r="F26" s="104">
        <v>2</v>
      </c>
      <c r="G26" s="109"/>
      <c r="H26" s="104">
        <v>1</v>
      </c>
      <c r="I26" s="104">
        <v>216</v>
      </c>
      <c r="J26" s="104">
        <v>72</v>
      </c>
      <c r="K26" s="104">
        <v>144</v>
      </c>
      <c r="L26" s="104">
        <v>144</v>
      </c>
      <c r="M26" s="104"/>
      <c r="N26" s="104"/>
      <c r="O26" s="104">
        <v>4</v>
      </c>
      <c r="P26" s="104">
        <v>4</v>
      </c>
      <c r="Q26" s="104"/>
      <c r="R26" s="104"/>
      <c r="S26" s="104"/>
      <c r="T26" s="104"/>
      <c r="U26" s="49"/>
      <c r="V26" s="49"/>
    </row>
    <row r="27" spans="1:22" s="50" customFormat="1" ht="9.75" customHeight="1">
      <c r="A27" s="110" t="s">
        <v>159</v>
      </c>
      <c r="B27" s="623" t="s">
        <v>219</v>
      </c>
      <c r="C27" s="506"/>
      <c r="D27" s="506"/>
      <c r="E27" s="507"/>
      <c r="F27" s="111">
        <v>2</v>
      </c>
      <c r="G27" s="109">
        <v>1</v>
      </c>
      <c r="H27" s="104"/>
      <c r="I27" s="104">
        <v>54</v>
      </c>
      <c r="J27" s="104">
        <v>18</v>
      </c>
      <c r="K27" s="104">
        <v>36</v>
      </c>
      <c r="L27" s="104"/>
      <c r="M27" s="104">
        <v>36</v>
      </c>
      <c r="N27" s="104"/>
      <c r="O27" s="104">
        <v>1</v>
      </c>
      <c r="P27" s="104">
        <v>1</v>
      </c>
      <c r="Q27" s="104"/>
      <c r="R27" s="104"/>
      <c r="S27" s="104"/>
      <c r="T27" s="104"/>
      <c r="U27" s="49"/>
      <c r="V27" s="49"/>
    </row>
    <row r="28" spans="1:22" s="50" customFormat="1" ht="9.75" customHeight="1">
      <c r="A28" s="101" t="s">
        <v>160</v>
      </c>
      <c r="B28" s="623" t="s">
        <v>161</v>
      </c>
      <c r="C28" s="506"/>
      <c r="D28" s="506"/>
      <c r="E28" s="506"/>
      <c r="F28" s="465" t="s">
        <v>223</v>
      </c>
      <c r="G28" s="465" t="s">
        <v>224</v>
      </c>
      <c r="H28" s="465"/>
      <c r="I28" s="465">
        <v>486</v>
      </c>
      <c r="J28" s="465">
        <v>162</v>
      </c>
      <c r="K28" s="465">
        <v>324</v>
      </c>
      <c r="L28" s="465"/>
      <c r="M28" s="465">
        <v>324</v>
      </c>
      <c r="N28" s="465"/>
      <c r="O28" s="465">
        <v>3</v>
      </c>
      <c r="P28" s="465">
        <v>3</v>
      </c>
      <c r="Q28" s="465">
        <v>3</v>
      </c>
      <c r="R28" s="465">
        <v>3</v>
      </c>
      <c r="S28" s="465">
        <v>3</v>
      </c>
      <c r="T28" s="465">
        <v>3</v>
      </c>
      <c r="U28" s="678"/>
      <c r="V28" s="678"/>
    </row>
    <row r="29" spans="1:22" s="50" customFormat="1" ht="9.75" customHeight="1">
      <c r="A29" s="103"/>
      <c r="B29" s="717" t="s">
        <v>162</v>
      </c>
      <c r="C29" s="718"/>
      <c r="D29" s="718"/>
      <c r="E29" s="718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679"/>
      <c r="V29" s="679"/>
    </row>
    <row r="30" spans="1:22" s="114" customFormat="1" ht="15.75" customHeight="1">
      <c r="A30" s="112"/>
      <c r="B30" s="661" t="s">
        <v>309</v>
      </c>
      <c r="C30" s="661"/>
      <c r="D30" s="661"/>
      <c r="E30" s="662"/>
      <c r="F30" s="113"/>
      <c r="G30" s="113"/>
      <c r="H30" s="113"/>
      <c r="I30" s="113"/>
      <c r="J30" s="113"/>
      <c r="K30" s="113"/>
      <c r="L30" s="113"/>
      <c r="M30" s="113"/>
      <c r="N30" s="113"/>
      <c r="O30" s="97">
        <f aca="true" t="shared" si="0" ref="O30:V30">SUM(O14:O29)</f>
        <v>21</v>
      </c>
      <c r="P30" s="97">
        <f t="shared" si="0"/>
        <v>20</v>
      </c>
      <c r="Q30" s="97">
        <f t="shared" si="0"/>
        <v>14</v>
      </c>
      <c r="R30" s="97">
        <f t="shared" si="0"/>
        <v>15</v>
      </c>
      <c r="S30" s="97">
        <f t="shared" si="0"/>
        <v>4</v>
      </c>
      <c r="T30" s="97">
        <f t="shared" si="0"/>
        <v>4</v>
      </c>
      <c r="U30" s="97">
        <f t="shared" si="0"/>
        <v>0</v>
      </c>
      <c r="V30" s="97">
        <f t="shared" si="0"/>
        <v>0</v>
      </c>
    </row>
    <row r="31" spans="1:22" s="51" customFormat="1" ht="13.5" customHeight="1">
      <c r="A31" s="663" t="s">
        <v>352</v>
      </c>
      <c r="B31" s="664"/>
      <c r="C31" s="664"/>
      <c r="D31" s="664"/>
      <c r="E31" s="665"/>
      <c r="F31" s="115"/>
      <c r="G31" s="116"/>
      <c r="H31" s="117"/>
      <c r="I31" s="227">
        <f>I32+I39</f>
        <v>4590</v>
      </c>
      <c r="J31" s="227">
        <f>J32+J39</f>
        <v>1530</v>
      </c>
      <c r="K31" s="227">
        <f>K32+K39</f>
        <v>3060</v>
      </c>
      <c r="L31" s="228"/>
      <c r="M31" s="116"/>
      <c r="N31" s="116"/>
      <c r="O31" s="118"/>
      <c r="P31" s="118"/>
      <c r="Q31" s="118"/>
      <c r="R31" s="118"/>
      <c r="S31" s="118"/>
      <c r="T31" s="118"/>
      <c r="U31" s="118"/>
      <c r="V31" s="118"/>
    </row>
    <row r="32" spans="1:22" ht="24" customHeight="1">
      <c r="A32" s="52" t="s">
        <v>163</v>
      </c>
      <c r="B32" s="647" t="s">
        <v>164</v>
      </c>
      <c r="C32" s="621"/>
      <c r="D32" s="621"/>
      <c r="E32" s="622"/>
      <c r="F32" s="104"/>
      <c r="G32" s="99"/>
      <c r="H32" s="99"/>
      <c r="I32" s="229">
        <v>531</v>
      </c>
      <c r="J32" s="229">
        <v>177</v>
      </c>
      <c r="K32" s="229">
        <f>SUM(K33:K37)</f>
        <v>354</v>
      </c>
      <c r="L32" s="11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ht="9.75" customHeight="1">
      <c r="A33" s="53" t="s">
        <v>165</v>
      </c>
      <c r="B33" s="650" t="s">
        <v>166</v>
      </c>
      <c r="C33" s="517"/>
      <c r="D33" s="517"/>
      <c r="E33" s="518"/>
      <c r="F33" s="99"/>
      <c r="G33" s="99">
        <v>5</v>
      </c>
      <c r="H33" s="99"/>
      <c r="I33" s="99">
        <v>72</v>
      </c>
      <c r="J33" s="99">
        <v>24</v>
      </c>
      <c r="K33" s="119">
        <v>48</v>
      </c>
      <c r="L33" s="119">
        <v>48</v>
      </c>
      <c r="M33" s="99"/>
      <c r="N33" s="99"/>
      <c r="O33" s="99"/>
      <c r="P33" s="99"/>
      <c r="Q33" s="99"/>
      <c r="R33" s="99"/>
      <c r="S33" s="99">
        <v>3</v>
      </c>
      <c r="T33" s="99"/>
      <c r="U33" s="99"/>
      <c r="V33" s="99"/>
    </row>
    <row r="34" spans="1:22" ht="9.75" customHeight="1">
      <c r="A34" s="53" t="s">
        <v>167</v>
      </c>
      <c r="B34" s="650" t="s">
        <v>158</v>
      </c>
      <c r="C34" s="517"/>
      <c r="D34" s="517"/>
      <c r="E34" s="518"/>
      <c r="F34" s="99">
        <v>3</v>
      </c>
      <c r="G34" s="99"/>
      <c r="H34" s="99"/>
      <c r="I34" s="99">
        <v>72</v>
      </c>
      <c r="J34" s="99">
        <v>24</v>
      </c>
      <c r="K34" s="119">
        <v>48</v>
      </c>
      <c r="L34" s="119">
        <v>48</v>
      </c>
      <c r="M34" s="99"/>
      <c r="N34" s="99"/>
      <c r="O34" s="99"/>
      <c r="P34" s="99"/>
      <c r="Q34" s="99">
        <v>3</v>
      </c>
      <c r="R34" s="99"/>
      <c r="S34" s="99"/>
      <c r="T34" s="99"/>
      <c r="U34" s="99"/>
      <c r="V34" s="99"/>
    </row>
    <row r="35" spans="1:22" ht="9.75" customHeight="1">
      <c r="A35" s="53" t="s">
        <v>168</v>
      </c>
      <c r="B35" s="650" t="s">
        <v>169</v>
      </c>
      <c r="C35" s="517"/>
      <c r="D35" s="517"/>
      <c r="E35" s="518"/>
      <c r="F35" s="99"/>
      <c r="G35" s="99">
        <v>7</v>
      </c>
      <c r="H35" s="99"/>
      <c r="I35" s="99">
        <v>72</v>
      </c>
      <c r="J35" s="99">
        <v>24</v>
      </c>
      <c r="K35" s="119">
        <v>48</v>
      </c>
      <c r="L35" s="119">
        <v>48</v>
      </c>
      <c r="M35" s="119"/>
      <c r="N35" s="119"/>
      <c r="O35" s="119"/>
      <c r="P35" s="119"/>
      <c r="Q35" s="119"/>
      <c r="R35" s="119"/>
      <c r="S35" s="99"/>
      <c r="T35" s="99"/>
      <c r="U35" s="99">
        <v>3</v>
      </c>
      <c r="V35" s="99"/>
    </row>
    <row r="36" spans="1:22" ht="9.75" customHeight="1">
      <c r="A36" s="53" t="s">
        <v>170</v>
      </c>
      <c r="B36" s="650" t="s">
        <v>139</v>
      </c>
      <c r="C36" s="517"/>
      <c r="D36" s="517"/>
      <c r="E36" s="518"/>
      <c r="F36" s="99"/>
      <c r="G36" s="99">
        <v>8</v>
      </c>
      <c r="H36" s="99" t="s">
        <v>296</v>
      </c>
      <c r="I36" s="99">
        <v>159</v>
      </c>
      <c r="J36" s="99">
        <v>53</v>
      </c>
      <c r="K36" s="119">
        <v>106</v>
      </c>
      <c r="L36" s="119"/>
      <c r="M36" s="99">
        <v>106</v>
      </c>
      <c r="N36" s="99"/>
      <c r="O36" s="99"/>
      <c r="P36" s="99"/>
      <c r="Q36" s="99"/>
      <c r="R36" s="99"/>
      <c r="S36" s="99">
        <v>2</v>
      </c>
      <c r="T36" s="99">
        <v>1</v>
      </c>
      <c r="U36" s="99">
        <v>1</v>
      </c>
      <c r="V36" s="99">
        <v>2</v>
      </c>
    </row>
    <row r="37" spans="1:22" ht="12" customHeight="1">
      <c r="A37" s="54" t="s">
        <v>171</v>
      </c>
      <c r="B37" s="651" t="s">
        <v>148</v>
      </c>
      <c r="C37" s="652"/>
      <c r="D37" s="652"/>
      <c r="E37" s="653"/>
      <c r="F37" s="99"/>
      <c r="G37" s="99">
        <v>7</v>
      </c>
      <c r="H37" s="102" t="s">
        <v>233</v>
      </c>
      <c r="I37" s="102">
        <v>208</v>
      </c>
      <c r="J37" s="102">
        <v>104</v>
      </c>
      <c r="K37" s="226">
        <v>104</v>
      </c>
      <c r="L37" s="226">
        <v>104</v>
      </c>
      <c r="M37" s="102"/>
      <c r="N37" s="102"/>
      <c r="O37" s="102"/>
      <c r="P37" s="102"/>
      <c r="Q37" s="102"/>
      <c r="R37" s="102"/>
      <c r="S37" s="102">
        <v>2</v>
      </c>
      <c r="T37" s="102">
        <v>2</v>
      </c>
      <c r="U37" s="99">
        <v>2</v>
      </c>
      <c r="V37" s="99"/>
    </row>
    <row r="38" spans="1:22" s="123" customFormat="1" ht="15" customHeight="1">
      <c r="A38" s="120"/>
      <c r="B38" s="511" t="s">
        <v>309</v>
      </c>
      <c r="C38" s="512"/>
      <c r="D38" s="512"/>
      <c r="E38" s="513"/>
      <c r="F38" s="121"/>
      <c r="G38" s="121"/>
      <c r="H38" s="121"/>
      <c r="I38" s="230"/>
      <c r="J38" s="230"/>
      <c r="K38" s="230"/>
      <c r="L38" s="230"/>
      <c r="M38" s="121"/>
      <c r="N38" s="122"/>
      <c r="O38" s="97">
        <f>SUM(O33:O37)</f>
        <v>0</v>
      </c>
      <c r="P38" s="97">
        <f aca="true" t="shared" si="1" ref="P38:V38">SUM(P33:P37)</f>
        <v>0</v>
      </c>
      <c r="Q38" s="97">
        <f t="shared" si="1"/>
        <v>3</v>
      </c>
      <c r="R38" s="97">
        <f t="shared" si="1"/>
        <v>0</v>
      </c>
      <c r="S38" s="97">
        <f t="shared" si="1"/>
        <v>7</v>
      </c>
      <c r="T38" s="97">
        <f t="shared" si="1"/>
        <v>3</v>
      </c>
      <c r="U38" s="97">
        <f t="shared" si="1"/>
        <v>6</v>
      </c>
      <c r="V38" s="97">
        <f t="shared" si="1"/>
        <v>2</v>
      </c>
    </row>
    <row r="39" spans="1:22" s="51" customFormat="1" ht="10.5" customHeight="1">
      <c r="A39" s="642" t="s">
        <v>172</v>
      </c>
      <c r="B39" s="720" t="s">
        <v>363</v>
      </c>
      <c r="C39" s="721"/>
      <c r="D39" s="721"/>
      <c r="E39" s="722"/>
      <c r="F39" s="678"/>
      <c r="G39" s="678"/>
      <c r="H39" s="678"/>
      <c r="I39" s="682">
        <f>I41+I57</f>
        <v>4059</v>
      </c>
      <c r="J39" s="682">
        <f>J41+J57</f>
        <v>1353</v>
      </c>
      <c r="K39" s="682">
        <f>K41+K57</f>
        <v>2706</v>
      </c>
      <c r="L39" s="684"/>
      <c r="M39" s="678"/>
      <c r="N39" s="678"/>
      <c r="O39" s="715"/>
      <c r="P39" s="715"/>
      <c r="Q39" s="715"/>
      <c r="R39" s="715"/>
      <c r="S39" s="715"/>
      <c r="T39" s="715"/>
      <c r="U39" s="715"/>
      <c r="V39" s="715"/>
    </row>
    <row r="40" spans="1:22" s="51" customFormat="1" ht="5.25" customHeight="1">
      <c r="A40" s="719"/>
      <c r="B40" s="723"/>
      <c r="C40" s="724"/>
      <c r="D40" s="724"/>
      <c r="E40" s="725"/>
      <c r="F40" s="679"/>
      <c r="G40" s="679"/>
      <c r="H40" s="679"/>
      <c r="I40" s="683"/>
      <c r="J40" s="683"/>
      <c r="K40" s="683"/>
      <c r="L40" s="685"/>
      <c r="M40" s="679"/>
      <c r="N40" s="679"/>
      <c r="O40" s="716"/>
      <c r="P40" s="716"/>
      <c r="Q40" s="716"/>
      <c r="R40" s="716"/>
      <c r="S40" s="716"/>
      <c r="T40" s="716"/>
      <c r="U40" s="716"/>
      <c r="V40" s="716"/>
    </row>
    <row r="41" spans="1:22" s="57" customFormat="1" ht="18" customHeight="1">
      <c r="A41" s="55" t="s">
        <v>312</v>
      </c>
      <c r="B41" s="748" t="s">
        <v>173</v>
      </c>
      <c r="C41" s="533"/>
      <c r="D41" s="533"/>
      <c r="E41" s="534"/>
      <c r="F41" s="119"/>
      <c r="G41" s="119"/>
      <c r="H41" s="119"/>
      <c r="I41" s="125">
        <f>SUM(I42:I53)</f>
        <v>1546</v>
      </c>
      <c r="J41" s="125">
        <f>SUM(J42:J53)</f>
        <v>515.5</v>
      </c>
      <c r="K41" s="125">
        <f>SUM(K42:K53)</f>
        <v>1030.5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</row>
    <row r="42" spans="1:22" ht="9.75" customHeight="1">
      <c r="A42" s="58" t="s">
        <v>174</v>
      </c>
      <c r="B42" s="570" t="s">
        <v>161</v>
      </c>
      <c r="C42" s="571"/>
      <c r="D42" s="571"/>
      <c r="E42" s="572"/>
      <c r="F42" s="743" t="s">
        <v>77</v>
      </c>
      <c r="G42" s="471">
        <v>7</v>
      </c>
      <c r="H42" s="471"/>
      <c r="I42" s="471">
        <v>158</v>
      </c>
      <c r="J42" s="471">
        <v>53</v>
      </c>
      <c r="K42" s="471">
        <v>105</v>
      </c>
      <c r="L42" s="471">
        <v>105</v>
      </c>
      <c r="M42" s="471"/>
      <c r="N42" s="471"/>
      <c r="O42" s="471"/>
      <c r="P42" s="471"/>
      <c r="Q42" s="471"/>
      <c r="R42" s="471"/>
      <c r="S42" s="471"/>
      <c r="T42" s="471"/>
      <c r="U42" s="471">
        <v>3</v>
      </c>
      <c r="V42" s="471">
        <v>3</v>
      </c>
    </row>
    <row r="43" spans="1:22" ht="9.75" customHeight="1">
      <c r="A43" s="59"/>
      <c r="B43" s="654" t="s">
        <v>162</v>
      </c>
      <c r="C43" s="655"/>
      <c r="D43" s="655"/>
      <c r="E43" s="656"/>
      <c r="F43" s="68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</row>
    <row r="44" spans="1:22" ht="9.75" customHeight="1">
      <c r="A44" s="53" t="s">
        <v>225</v>
      </c>
      <c r="B44" s="639" t="s">
        <v>175</v>
      </c>
      <c r="C44" s="640"/>
      <c r="D44" s="640"/>
      <c r="E44" s="641"/>
      <c r="F44" s="119">
        <v>3.7</v>
      </c>
      <c r="G44" s="119" t="s">
        <v>336</v>
      </c>
      <c r="H44" s="251" t="s">
        <v>337</v>
      </c>
      <c r="I44" s="119">
        <v>456</v>
      </c>
      <c r="J44" s="119">
        <v>152</v>
      </c>
      <c r="K44" s="119">
        <v>304</v>
      </c>
      <c r="L44" s="119"/>
      <c r="M44" s="119">
        <v>286</v>
      </c>
      <c r="N44" s="119">
        <v>18</v>
      </c>
      <c r="O44" s="119">
        <v>2</v>
      </c>
      <c r="P44" s="119">
        <v>2</v>
      </c>
      <c r="Q44" s="119">
        <v>2.5</v>
      </c>
      <c r="R44" s="119">
        <v>2.5</v>
      </c>
      <c r="S44" s="119">
        <v>2</v>
      </c>
      <c r="T44" s="119">
        <v>2</v>
      </c>
      <c r="U44" s="119">
        <v>2</v>
      </c>
      <c r="V44" s="119">
        <v>2</v>
      </c>
    </row>
    <row r="45" spans="1:22" ht="9.75" customHeight="1">
      <c r="A45" s="53" t="s">
        <v>226</v>
      </c>
      <c r="B45" s="639" t="s">
        <v>215</v>
      </c>
      <c r="C45" s="640"/>
      <c r="D45" s="640"/>
      <c r="E45" s="641"/>
      <c r="F45" s="119"/>
      <c r="G45" s="119">
        <v>1</v>
      </c>
      <c r="H45" s="119"/>
      <c r="I45" s="119">
        <v>48</v>
      </c>
      <c r="J45" s="119">
        <v>16</v>
      </c>
      <c r="K45" s="119">
        <v>32</v>
      </c>
      <c r="L45" s="119"/>
      <c r="M45" s="119">
        <v>32</v>
      </c>
      <c r="N45" s="119"/>
      <c r="O45" s="119">
        <v>2</v>
      </c>
      <c r="P45" s="119"/>
      <c r="Q45" s="119"/>
      <c r="R45" s="119"/>
      <c r="S45" s="119"/>
      <c r="T45" s="119"/>
      <c r="U45" s="119"/>
      <c r="V45" s="119"/>
    </row>
    <row r="46" spans="1:22" ht="9.75" customHeight="1">
      <c r="A46" s="53" t="s">
        <v>227</v>
      </c>
      <c r="B46" s="639" t="s">
        <v>176</v>
      </c>
      <c r="C46" s="640"/>
      <c r="D46" s="640"/>
      <c r="E46" s="641"/>
      <c r="F46" s="119">
        <v>2</v>
      </c>
      <c r="G46" s="119"/>
      <c r="H46" s="119"/>
      <c r="I46" s="119">
        <v>90</v>
      </c>
      <c r="J46" s="119">
        <v>30</v>
      </c>
      <c r="K46" s="119">
        <v>60</v>
      </c>
      <c r="L46" s="119"/>
      <c r="M46" s="119">
        <v>60</v>
      </c>
      <c r="N46" s="119"/>
      <c r="O46" s="119"/>
      <c r="P46" s="119">
        <v>3</v>
      </c>
      <c r="Q46" s="119"/>
      <c r="R46" s="119"/>
      <c r="S46" s="119"/>
      <c r="T46" s="119"/>
      <c r="U46" s="119"/>
      <c r="V46" s="119"/>
    </row>
    <row r="47" spans="1:22" ht="9.75" customHeight="1">
      <c r="A47" s="53" t="s">
        <v>228</v>
      </c>
      <c r="B47" s="639" t="s">
        <v>177</v>
      </c>
      <c r="C47" s="640"/>
      <c r="D47" s="640"/>
      <c r="E47" s="641"/>
      <c r="F47" s="119">
        <v>5.7</v>
      </c>
      <c r="G47" s="119" t="s">
        <v>297</v>
      </c>
      <c r="H47" s="119"/>
      <c r="I47" s="119">
        <v>344</v>
      </c>
      <c r="J47" s="119">
        <v>114.5</v>
      </c>
      <c r="K47" s="119">
        <v>229.5</v>
      </c>
      <c r="L47" s="119"/>
      <c r="M47" s="119">
        <v>176</v>
      </c>
      <c r="N47" s="119">
        <v>53.5</v>
      </c>
      <c r="O47" s="119"/>
      <c r="P47" s="119"/>
      <c r="Q47" s="119">
        <v>2.5</v>
      </c>
      <c r="R47" s="119">
        <v>2.5</v>
      </c>
      <c r="S47" s="119">
        <v>2.5</v>
      </c>
      <c r="T47" s="119">
        <v>2.5</v>
      </c>
      <c r="U47" s="119">
        <v>2.5</v>
      </c>
      <c r="V47" s="119">
        <v>0.5</v>
      </c>
    </row>
    <row r="48" spans="1:22" ht="9.75" customHeight="1">
      <c r="A48" s="53" t="s">
        <v>229</v>
      </c>
      <c r="B48" s="639" t="s">
        <v>178</v>
      </c>
      <c r="C48" s="640"/>
      <c r="D48" s="640"/>
      <c r="E48" s="641"/>
      <c r="F48" s="119"/>
      <c r="G48" s="119">
        <v>8</v>
      </c>
      <c r="H48" s="119">
        <v>7</v>
      </c>
      <c r="I48" s="119">
        <v>105</v>
      </c>
      <c r="J48" s="119">
        <v>35</v>
      </c>
      <c r="K48" s="119">
        <v>70</v>
      </c>
      <c r="L48" s="119"/>
      <c r="M48" s="119">
        <v>70</v>
      </c>
      <c r="N48" s="119"/>
      <c r="O48" s="119"/>
      <c r="P48" s="119"/>
      <c r="Q48" s="119"/>
      <c r="R48" s="119"/>
      <c r="S48" s="119"/>
      <c r="T48" s="119"/>
      <c r="U48" s="119">
        <v>2</v>
      </c>
      <c r="V48" s="119">
        <v>2</v>
      </c>
    </row>
    <row r="49" spans="1:22" ht="9.75" customHeight="1">
      <c r="A49" s="53" t="s">
        <v>230</v>
      </c>
      <c r="B49" s="639" t="s">
        <v>231</v>
      </c>
      <c r="C49" s="640"/>
      <c r="D49" s="640"/>
      <c r="E49" s="641"/>
      <c r="F49" s="119"/>
      <c r="G49" s="119">
        <v>8</v>
      </c>
      <c r="H49" s="119"/>
      <c r="I49" s="119">
        <v>105</v>
      </c>
      <c r="J49" s="119">
        <v>35</v>
      </c>
      <c r="K49" s="119">
        <v>70</v>
      </c>
      <c r="L49" s="119"/>
      <c r="M49" s="119">
        <v>70</v>
      </c>
      <c r="N49" s="119"/>
      <c r="O49" s="119"/>
      <c r="P49" s="119"/>
      <c r="Q49" s="119"/>
      <c r="R49" s="119"/>
      <c r="S49" s="119"/>
      <c r="T49" s="119"/>
      <c r="U49" s="119">
        <v>2</v>
      </c>
      <c r="V49" s="119">
        <v>2</v>
      </c>
    </row>
    <row r="50" spans="1:22" ht="9.75" customHeight="1">
      <c r="A50" s="53" t="s">
        <v>232</v>
      </c>
      <c r="B50" s="639" t="s">
        <v>179</v>
      </c>
      <c r="C50" s="640"/>
      <c r="D50" s="640"/>
      <c r="E50" s="641"/>
      <c r="F50" s="119"/>
      <c r="G50" s="119">
        <v>7</v>
      </c>
      <c r="H50" s="119" t="s">
        <v>233</v>
      </c>
      <c r="I50" s="119">
        <v>102</v>
      </c>
      <c r="J50" s="119">
        <v>34</v>
      </c>
      <c r="K50" s="119">
        <v>68</v>
      </c>
      <c r="L50" s="119">
        <v>68</v>
      </c>
      <c r="M50" s="119"/>
      <c r="N50" s="119"/>
      <c r="O50" s="119"/>
      <c r="P50" s="119"/>
      <c r="Q50" s="119"/>
      <c r="R50" s="119"/>
      <c r="S50" s="119">
        <v>1</v>
      </c>
      <c r="T50" s="119">
        <v>1</v>
      </c>
      <c r="U50" s="119">
        <v>2</v>
      </c>
      <c r="V50" s="119"/>
    </row>
    <row r="51" spans="1:22" ht="9.75" customHeight="1">
      <c r="A51" s="312" t="s">
        <v>313</v>
      </c>
      <c r="B51" s="742" t="s">
        <v>243</v>
      </c>
      <c r="C51" s="742"/>
      <c r="D51" s="742"/>
      <c r="E51" s="742"/>
      <c r="F51" s="102"/>
      <c r="G51" s="102">
        <v>4</v>
      </c>
      <c r="H51" s="102">
        <v>3</v>
      </c>
      <c r="I51" s="102">
        <v>84</v>
      </c>
      <c r="J51" s="102">
        <v>28</v>
      </c>
      <c r="K51" s="102">
        <v>56</v>
      </c>
      <c r="L51" s="102"/>
      <c r="M51" s="102">
        <v>56</v>
      </c>
      <c r="N51" s="102"/>
      <c r="O51" s="102"/>
      <c r="P51" s="102"/>
      <c r="Q51" s="102">
        <v>1</v>
      </c>
      <c r="R51" s="102">
        <v>2</v>
      </c>
      <c r="S51" s="102"/>
      <c r="T51" s="102"/>
      <c r="U51" s="102"/>
      <c r="V51" s="102"/>
    </row>
    <row r="52" spans="1:22" ht="9.75" customHeight="1">
      <c r="A52" s="248"/>
      <c r="B52" s="620" t="s">
        <v>338</v>
      </c>
      <c r="C52" s="621"/>
      <c r="D52" s="621"/>
      <c r="E52" s="622"/>
      <c r="F52" s="104"/>
      <c r="G52" s="109"/>
      <c r="H52" s="104"/>
      <c r="I52" s="104"/>
      <c r="J52" s="104"/>
      <c r="K52" s="104"/>
      <c r="L52" s="104"/>
      <c r="M52" s="104"/>
      <c r="N52" s="104"/>
      <c r="O52" s="104"/>
      <c r="P52" s="104"/>
      <c r="Q52" s="311"/>
      <c r="R52" s="311"/>
      <c r="S52" s="311"/>
      <c r="T52" s="311"/>
      <c r="U52" s="311"/>
      <c r="V52" s="311"/>
    </row>
    <row r="53" spans="1:22" ht="9.75" customHeight="1">
      <c r="A53" s="248" t="s">
        <v>314</v>
      </c>
      <c r="B53" s="620" t="s">
        <v>315</v>
      </c>
      <c r="C53" s="621"/>
      <c r="D53" s="621"/>
      <c r="E53" s="622"/>
      <c r="F53" s="104"/>
      <c r="G53" s="104">
        <v>6</v>
      </c>
      <c r="H53" s="104">
        <v>5</v>
      </c>
      <c r="I53" s="104">
        <v>54</v>
      </c>
      <c r="J53" s="104">
        <v>18</v>
      </c>
      <c r="K53" s="104">
        <v>36</v>
      </c>
      <c r="L53" s="104">
        <v>36</v>
      </c>
      <c r="M53" s="104"/>
      <c r="N53" s="104"/>
      <c r="O53" s="104"/>
      <c r="P53" s="104"/>
      <c r="Q53" s="104"/>
      <c r="R53" s="104"/>
      <c r="S53" s="104">
        <v>1</v>
      </c>
      <c r="T53" s="104">
        <v>1</v>
      </c>
      <c r="U53" s="104"/>
      <c r="V53" s="104"/>
    </row>
    <row r="54" spans="1:22" s="126" customFormat="1" ht="15" customHeight="1">
      <c r="A54" s="112"/>
      <c r="B54" s="677" t="s">
        <v>309</v>
      </c>
      <c r="C54" s="661"/>
      <c r="D54" s="661"/>
      <c r="E54" s="662"/>
      <c r="F54" s="124"/>
      <c r="G54" s="124"/>
      <c r="H54" s="124"/>
      <c r="I54" s="124"/>
      <c r="J54" s="124"/>
      <c r="K54" s="124"/>
      <c r="L54" s="124"/>
      <c r="M54" s="124"/>
      <c r="N54" s="124"/>
      <c r="O54" s="125">
        <f>SUM(O42:O53)</f>
        <v>4</v>
      </c>
      <c r="P54" s="125">
        <f aca="true" t="shared" si="2" ref="P54:V54">SUM(P42:P53)</f>
        <v>5</v>
      </c>
      <c r="Q54" s="125">
        <f t="shared" si="2"/>
        <v>6</v>
      </c>
      <c r="R54" s="125">
        <f t="shared" si="2"/>
        <v>7</v>
      </c>
      <c r="S54" s="125">
        <f t="shared" si="2"/>
        <v>6.5</v>
      </c>
      <c r="T54" s="125">
        <f t="shared" si="2"/>
        <v>6.5</v>
      </c>
      <c r="U54" s="125">
        <f t="shared" si="2"/>
        <v>13.5</v>
      </c>
      <c r="V54" s="125">
        <f t="shared" si="2"/>
        <v>9.5</v>
      </c>
    </row>
    <row r="55" spans="1:22" s="126" customFormat="1" ht="15" customHeight="1">
      <c r="A55" s="112"/>
      <c r="B55" s="326"/>
      <c r="C55" s="327"/>
      <c r="D55" s="327"/>
      <c r="E55" s="328"/>
      <c r="F55" s="124"/>
      <c r="G55" s="124"/>
      <c r="H55" s="124"/>
      <c r="I55" s="124"/>
      <c r="J55" s="124"/>
      <c r="K55" s="124"/>
      <c r="L55" s="124"/>
      <c r="M55" s="124"/>
      <c r="N55" s="124"/>
      <c r="O55" s="125"/>
      <c r="P55" s="125"/>
      <c r="Q55" s="125"/>
      <c r="R55" s="125"/>
      <c r="S55" s="125"/>
      <c r="T55" s="125"/>
      <c r="U55" s="125"/>
      <c r="V55" s="125"/>
    </row>
    <row r="56" spans="1:22" s="126" customFormat="1" ht="8.25" customHeight="1">
      <c r="A56" s="60">
        <v>1</v>
      </c>
      <c r="B56" s="428">
        <v>2</v>
      </c>
      <c r="C56" s="428"/>
      <c r="D56" s="428"/>
      <c r="E56" s="428"/>
      <c r="F56" s="60">
        <v>3</v>
      </c>
      <c r="G56" s="60">
        <v>4</v>
      </c>
      <c r="H56" s="60">
        <v>5</v>
      </c>
      <c r="I56" s="60">
        <v>6</v>
      </c>
      <c r="J56" s="60">
        <v>7</v>
      </c>
      <c r="K56" s="60">
        <v>8</v>
      </c>
      <c r="L56" s="60">
        <v>9</v>
      </c>
      <c r="M56" s="60">
        <v>10</v>
      </c>
      <c r="N56" s="60">
        <v>11</v>
      </c>
      <c r="O56" s="60">
        <v>12</v>
      </c>
      <c r="P56" s="60">
        <v>13</v>
      </c>
      <c r="Q56" s="60">
        <v>14</v>
      </c>
      <c r="R56" s="60">
        <v>15</v>
      </c>
      <c r="S56" s="60">
        <v>16</v>
      </c>
      <c r="T56" s="60">
        <v>17</v>
      </c>
      <c r="U56" s="60">
        <v>18</v>
      </c>
      <c r="V56" s="60">
        <v>19</v>
      </c>
    </row>
    <row r="57" spans="1:22" s="61" customFormat="1" ht="10.5" customHeight="1">
      <c r="A57" s="62" t="s">
        <v>180</v>
      </c>
      <c r="B57" s="736" t="s">
        <v>181</v>
      </c>
      <c r="C57" s="737"/>
      <c r="D57" s="737"/>
      <c r="E57" s="738"/>
      <c r="F57" s="60"/>
      <c r="G57" s="60"/>
      <c r="H57" s="60"/>
      <c r="I57" s="231">
        <f>I58+I71+I92</f>
        <v>2513</v>
      </c>
      <c r="J57" s="231">
        <f>J58+J71+J92</f>
        <v>837.5</v>
      </c>
      <c r="K57" s="231">
        <f>K58+K71+K92</f>
        <v>1675.5</v>
      </c>
      <c r="L57" s="232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61" customFormat="1" ht="11.25" customHeight="1">
      <c r="A58" s="313" t="s">
        <v>355</v>
      </c>
      <c r="B58" s="739" t="s">
        <v>267</v>
      </c>
      <c r="C58" s="740"/>
      <c r="D58" s="740"/>
      <c r="E58" s="741"/>
      <c r="F58" s="214"/>
      <c r="G58" s="214"/>
      <c r="H58" s="214"/>
      <c r="I58" s="252">
        <f>SUM(I59,I63:I69)</f>
        <v>1369</v>
      </c>
      <c r="J58" s="252">
        <f>SUM(J59,J63:J69)</f>
        <v>456.5</v>
      </c>
      <c r="K58" s="252">
        <f>SUM(K59,K63:K69)</f>
        <v>912.5</v>
      </c>
      <c r="L58" s="234"/>
      <c r="M58" s="128"/>
      <c r="N58" s="128"/>
      <c r="O58" s="128"/>
      <c r="P58" s="128"/>
      <c r="Q58" s="128"/>
      <c r="R58" s="128"/>
      <c r="S58" s="128"/>
      <c r="T58" s="128"/>
      <c r="U58" s="128"/>
      <c r="V58" s="128"/>
    </row>
    <row r="59" spans="1:22" s="61" customFormat="1" ht="11.25" customHeight="1">
      <c r="A59" s="564" t="s">
        <v>234</v>
      </c>
      <c r="B59" s="617" t="s">
        <v>357</v>
      </c>
      <c r="C59" s="618"/>
      <c r="D59" s="618"/>
      <c r="E59" s="619"/>
      <c r="F59" s="215"/>
      <c r="G59" s="215"/>
      <c r="H59" s="215"/>
      <c r="I59" s="324">
        <f>SUM(I60:I61)</f>
        <v>883</v>
      </c>
      <c r="J59" s="324">
        <f>SUM(J60:J61)</f>
        <v>294.5</v>
      </c>
      <c r="K59" s="324">
        <f>SUM(K60:K61)</f>
        <v>588.5</v>
      </c>
      <c r="L59" s="235"/>
      <c r="M59" s="210"/>
      <c r="N59" s="210"/>
      <c r="O59" s="210"/>
      <c r="P59" s="210"/>
      <c r="Q59" s="210"/>
      <c r="R59" s="210"/>
      <c r="S59" s="210"/>
      <c r="T59" s="210"/>
      <c r="U59" s="210"/>
      <c r="V59" s="210"/>
    </row>
    <row r="60" spans="1:22" s="61" customFormat="1" ht="11.25" customHeight="1">
      <c r="A60" s="565"/>
      <c r="B60" s="561" t="s">
        <v>358</v>
      </c>
      <c r="C60" s="562"/>
      <c r="D60" s="562"/>
      <c r="E60" s="563"/>
      <c r="F60" s="129" t="s">
        <v>340</v>
      </c>
      <c r="G60" s="127" t="s">
        <v>341</v>
      </c>
      <c r="H60" s="127" t="s">
        <v>77</v>
      </c>
      <c r="I60" s="236">
        <v>561</v>
      </c>
      <c r="J60" s="236">
        <v>187</v>
      </c>
      <c r="K60" s="236">
        <v>374</v>
      </c>
      <c r="L60" s="237"/>
      <c r="M60" s="127"/>
      <c r="N60" s="130">
        <v>374</v>
      </c>
      <c r="O60" s="253">
        <v>3</v>
      </c>
      <c r="P60" s="253">
        <v>3</v>
      </c>
      <c r="Q60" s="253">
        <v>3</v>
      </c>
      <c r="R60" s="253">
        <v>2</v>
      </c>
      <c r="S60" s="253">
        <v>3</v>
      </c>
      <c r="T60" s="253">
        <v>3</v>
      </c>
      <c r="U60" s="253">
        <v>2</v>
      </c>
      <c r="V60" s="253">
        <v>2</v>
      </c>
    </row>
    <row r="61" spans="1:22" s="61" customFormat="1" ht="11.25" customHeight="1">
      <c r="A61" s="599"/>
      <c r="B61" s="610" t="s">
        <v>268</v>
      </c>
      <c r="C61" s="611"/>
      <c r="D61" s="611"/>
      <c r="E61" s="612"/>
      <c r="F61" s="129" t="s">
        <v>184</v>
      </c>
      <c r="G61" s="127" t="s">
        <v>80</v>
      </c>
      <c r="H61" s="127" t="s">
        <v>364</v>
      </c>
      <c r="I61" s="236">
        <v>322</v>
      </c>
      <c r="J61" s="236">
        <v>107.5</v>
      </c>
      <c r="K61" s="236">
        <v>214.5</v>
      </c>
      <c r="L61" s="237"/>
      <c r="M61" s="253">
        <v>179</v>
      </c>
      <c r="N61" s="130">
        <v>35.5</v>
      </c>
      <c r="O61" s="253">
        <v>2</v>
      </c>
      <c r="P61" s="253">
        <v>2</v>
      </c>
      <c r="Q61" s="253">
        <v>2</v>
      </c>
      <c r="R61" s="253">
        <v>2</v>
      </c>
      <c r="S61" s="253">
        <v>1.5</v>
      </c>
      <c r="T61" s="253">
        <v>0.5</v>
      </c>
      <c r="U61" s="253">
        <v>0.5</v>
      </c>
      <c r="V61" s="253">
        <v>1.5</v>
      </c>
    </row>
    <row r="62" spans="1:22" s="61" customFormat="1" ht="9.75" customHeight="1">
      <c r="A62" s="613" t="s">
        <v>235</v>
      </c>
      <c r="B62" s="543" t="s">
        <v>319</v>
      </c>
      <c r="C62" s="544"/>
      <c r="D62" s="544"/>
      <c r="E62" s="545"/>
      <c r="F62" s="129"/>
      <c r="G62" s="130"/>
      <c r="H62" s="253"/>
      <c r="I62" s="325">
        <f>I63+I64+I66</f>
        <v>163</v>
      </c>
      <c r="J62" s="325">
        <f>J63+J64+J66</f>
        <v>54</v>
      </c>
      <c r="K62" s="325">
        <f>K63+K64+K66</f>
        <v>109</v>
      </c>
      <c r="L62" s="237"/>
      <c r="M62" s="129"/>
      <c r="N62" s="130"/>
      <c r="O62" s="127"/>
      <c r="P62" s="127"/>
      <c r="Q62" s="129"/>
      <c r="R62" s="129"/>
      <c r="S62" s="129"/>
      <c r="T62" s="129"/>
      <c r="U62" s="129"/>
      <c r="V62" s="129"/>
    </row>
    <row r="63" spans="1:22" ht="9.75" customHeight="1">
      <c r="A63" s="614"/>
      <c r="B63" s="616" t="s">
        <v>269</v>
      </c>
      <c r="C63" s="616"/>
      <c r="D63" s="616"/>
      <c r="E63" s="616"/>
      <c r="F63" s="131"/>
      <c r="G63" s="131" t="s">
        <v>184</v>
      </c>
      <c r="H63" s="63"/>
      <c r="I63" s="254">
        <v>54</v>
      </c>
      <c r="J63" s="254">
        <v>18</v>
      </c>
      <c r="K63" s="254">
        <v>36</v>
      </c>
      <c r="L63" s="233"/>
      <c r="M63" s="216">
        <v>36</v>
      </c>
      <c r="N63" s="216"/>
      <c r="O63" s="63"/>
      <c r="P63" s="63"/>
      <c r="Q63" s="131"/>
      <c r="R63" s="131"/>
      <c r="S63" s="131"/>
      <c r="T63" s="216">
        <v>1</v>
      </c>
      <c r="U63" s="216">
        <v>1</v>
      </c>
      <c r="V63" s="131"/>
    </row>
    <row r="64" spans="1:22" ht="10.5" customHeight="1">
      <c r="A64" s="614"/>
      <c r="B64" s="570" t="s">
        <v>270</v>
      </c>
      <c r="C64" s="571"/>
      <c r="D64" s="571"/>
      <c r="E64" s="572"/>
      <c r="F64" s="726"/>
      <c r="G64" s="732"/>
      <c r="H64" s="636" t="s">
        <v>77</v>
      </c>
      <c r="I64" s="686">
        <v>57</v>
      </c>
      <c r="J64" s="686">
        <v>19</v>
      </c>
      <c r="K64" s="686">
        <v>38</v>
      </c>
      <c r="L64" s="728">
        <v>38</v>
      </c>
      <c r="M64" s="129"/>
      <c r="N64" s="730"/>
      <c r="O64" s="636"/>
      <c r="P64" s="636"/>
      <c r="Q64" s="726"/>
      <c r="R64" s="726"/>
      <c r="S64" s="726"/>
      <c r="T64" s="726"/>
      <c r="U64" s="726"/>
      <c r="V64" s="730">
        <v>2</v>
      </c>
    </row>
    <row r="65" spans="1:22" ht="9.75" customHeight="1">
      <c r="A65" s="614"/>
      <c r="B65" s="654" t="s">
        <v>271</v>
      </c>
      <c r="C65" s="655"/>
      <c r="D65" s="655"/>
      <c r="E65" s="656"/>
      <c r="F65" s="727"/>
      <c r="G65" s="733"/>
      <c r="H65" s="637"/>
      <c r="I65" s="687"/>
      <c r="J65" s="687"/>
      <c r="K65" s="687"/>
      <c r="L65" s="729"/>
      <c r="M65" s="270"/>
      <c r="N65" s="731"/>
      <c r="O65" s="637"/>
      <c r="P65" s="637"/>
      <c r="Q65" s="727"/>
      <c r="R65" s="727"/>
      <c r="S65" s="727"/>
      <c r="T65" s="727"/>
      <c r="U65" s="727"/>
      <c r="V65" s="727"/>
    </row>
    <row r="66" spans="1:22" ht="9.75" customHeight="1">
      <c r="A66" s="615"/>
      <c r="B66" s="444" t="s">
        <v>284</v>
      </c>
      <c r="C66" s="445"/>
      <c r="D66" s="445"/>
      <c r="E66" s="446"/>
      <c r="F66" s="100"/>
      <c r="G66" s="261">
        <v>8</v>
      </c>
      <c r="H66" s="268" t="s">
        <v>302</v>
      </c>
      <c r="I66" s="99">
        <v>52</v>
      </c>
      <c r="J66" s="99">
        <v>17</v>
      </c>
      <c r="K66" s="99">
        <v>35</v>
      </c>
      <c r="L66" s="274"/>
      <c r="M66" s="99">
        <v>35</v>
      </c>
      <c r="N66" s="99"/>
      <c r="O66" s="99"/>
      <c r="P66" s="99"/>
      <c r="Q66" s="99"/>
      <c r="R66" s="99"/>
      <c r="S66" s="99"/>
      <c r="T66" s="99"/>
      <c r="U66" s="99">
        <v>1</v>
      </c>
      <c r="V66" s="99">
        <v>1</v>
      </c>
    </row>
    <row r="67" spans="1:22" ht="9.75" customHeight="1">
      <c r="A67" s="613" t="s">
        <v>321</v>
      </c>
      <c r="B67" s="444" t="s">
        <v>283</v>
      </c>
      <c r="C67" s="445"/>
      <c r="D67" s="445"/>
      <c r="E67" s="446"/>
      <c r="F67" s="100">
        <v>7</v>
      </c>
      <c r="G67" s="261"/>
      <c r="H67" s="268" t="s">
        <v>365</v>
      </c>
      <c r="I67" s="99">
        <v>215</v>
      </c>
      <c r="J67" s="99">
        <v>72</v>
      </c>
      <c r="K67" s="102">
        <v>143</v>
      </c>
      <c r="L67" s="274"/>
      <c r="M67" s="99"/>
      <c r="N67" s="99">
        <v>143</v>
      </c>
      <c r="O67" s="99">
        <v>1</v>
      </c>
      <c r="P67" s="99">
        <v>1</v>
      </c>
      <c r="Q67" s="99">
        <v>1</v>
      </c>
      <c r="R67" s="99">
        <v>1</v>
      </c>
      <c r="S67" s="99">
        <v>1</v>
      </c>
      <c r="T67" s="99">
        <v>1</v>
      </c>
      <c r="U67" s="99">
        <v>1</v>
      </c>
      <c r="V67" s="99">
        <v>1</v>
      </c>
    </row>
    <row r="68" spans="1:22" ht="9.75" customHeight="1">
      <c r="A68" s="614"/>
      <c r="B68" s="623" t="s">
        <v>286</v>
      </c>
      <c r="C68" s="506"/>
      <c r="D68" s="506"/>
      <c r="E68" s="507"/>
      <c r="F68" s="465"/>
      <c r="G68" s="490"/>
      <c r="H68" s="734" t="s">
        <v>303</v>
      </c>
      <c r="I68" s="465">
        <v>108</v>
      </c>
      <c r="J68" s="465">
        <v>36</v>
      </c>
      <c r="K68" s="465">
        <v>72</v>
      </c>
      <c r="L68" s="465"/>
      <c r="M68" s="465"/>
      <c r="N68" s="465">
        <v>72</v>
      </c>
      <c r="O68" s="465">
        <v>1</v>
      </c>
      <c r="P68" s="465">
        <v>1</v>
      </c>
      <c r="Q68" s="465">
        <v>1</v>
      </c>
      <c r="R68" s="465">
        <v>1</v>
      </c>
      <c r="S68" s="465"/>
      <c r="T68" s="465"/>
      <c r="U68" s="465"/>
      <c r="V68" s="465"/>
    </row>
    <row r="69" spans="1:22" ht="9.75" customHeight="1">
      <c r="A69" s="615"/>
      <c r="B69" s="620" t="s">
        <v>285</v>
      </c>
      <c r="C69" s="621"/>
      <c r="D69" s="621"/>
      <c r="E69" s="622"/>
      <c r="F69" s="466"/>
      <c r="G69" s="491"/>
      <c r="H69" s="735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</row>
    <row r="70" spans="1:22" ht="9.75" customHeight="1">
      <c r="A70" s="132"/>
      <c r="B70" s="511" t="s">
        <v>316</v>
      </c>
      <c r="C70" s="512"/>
      <c r="D70" s="512"/>
      <c r="E70" s="513"/>
      <c r="F70" s="122"/>
      <c r="G70" s="122"/>
      <c r="H70" s="122"/>
      <c r="I70" s="238"/>
      <c r="J70" s="238"/>
      <c r="K70" s="238"/>
      <c r="L70" s="238"/>
      <c r="M70" s="122"/>
      <c r="N70" s="122"/>
      <c r="O70" s="97">
        <f>SUM(O60:O69)</f>
        <v>7</v>
      </c>
      <c r="P70" s="97">
        <f aca="true" t="shared" si="3" ref="P70:V70">SUM(P60:P69)</f>
        <v>7</v>
      </c>
      <c r="Q70" s="97">
        <f t="shared" si="3"/>
        <v>7</v>
      </c>
      <c r="R70" s="97">
        <f t="shared" si="3"/>
        <v>6</v>
      </c>
      <c r="S70" s="97">
        <f t="shared" si="3"/>
        <v>5.5</v>
      </c>
      <c r="T70" s="97">
        <f t="shared" si="3"/>
        <v>5.5</v>
      </c>
      <c r="U70" s="97">
        <f t="shared" si="3"/>
        <v>5.5</v>
      </c>
      <c r="V70" s="97">
        <f t="shared" si="3"/>
        <v>7.5</v>
      </c>
    </row>
    <row r="71" spans="1:22" s="123" customFormat="1" ht="9" customHeight="1">
      <c r="A71" s="133" t="s">
        <v>236</v>
      </c>
      <c r="B71" s="660" t="s">
        <v>182</v>
      </c>
      <c r="C71" s="504"/>
      <c r="D71" s="504"/>
      <c r="E71" s="505"/>
      <c r="F71" s="63"/>
      <c r="G71" s="63"/>
      <c r="H71" s="63"/>
      <c r="I71" s="255">
        <f>I72+I83</f>
        <v>460</v>
      </c>
      <c r="J71" s="255">
        <f>J72+J83</f>
        <v>153</v>
      </c>
      <c r="K71" s="255">
        <f>K72+K83</f>
        <v>307</v>
      </c>
      <c r="L71" s="23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9" customHeight="1">
      <c r="A72" s="666" t="s">
        <v>276</v>
      </c>
      <c r="B72" s="603" t="s">
        <v>183</v>
      </c>
      <c r="C72" s="604"/>
      <c r="D72" s="604"/>
      <c r="E72" s="605"/>
      <c r="F72" s="483"/>
      <c r="G72" s="483">
        <v>8</v>
      </c>
      <c r="H72" s="473"/>
      <c r="I72" s="629">
        <f>I74+I75+I80+I81</f>
        <v>276</v>
      </c>
      <c r="J72" s="629">
        <f>J74+J75+J80+J81</f>
        <v>92</v>
      </c>
      <c r="K72" s="629">
        <f>K74+K75+K80+K81</f>
        <v>184</v>
      </c>
      <c r="L72" s="475"/>
      <c r="M72" s="473"/>
      <c r="N72" s="473"/>
      <c r="O72" s="473"/>
      <c r="P72" s="473"/>
      <c r="Q72" s="473"/>
      <c r="R72" s="473"/>
      <c r="S72" s="473"/>
      <c r="T72" s="473"/>
      <c r="U72" s="473"/>
      <c r="V72" s="473"/>
    </row>
    <row r="73" spans="1:22" ht="9.75" customHeight="1">
      <c r="A73" s="667"/>
      <c r="B73" s="600" t="s">
        <v>185</v>
      </c>
      <c r="C73" s="601"/>
      <c r="D73" s="601"/>
      <c r="E73" s="602"/>
      <c r="F73" s="474"/>
      <c r="G73" s="474"/>
      <c r="H73" s="474"/>
      <c r="I73" s="630"/>
      <c r="J73" s="630"/>
      <c r="K73" s="630"/>
      <c r="L73" s="480"/>
      <c r="M73" s="474"/>
      <c r="N73" s="474"/>
      <c r="O73" s="474"/>
      <c r="P73" s="474"/>
      <c r="Q73" s="474"/>
      <c r="R73" s="474"/>
      <c r="S73" s="474"/>
      <c r="T73" s="474"/>
      <c r="U73" s="474"/>
      <c r="V73" s="474"/>
    </row>
    <row r="74" spans="1:22" ht="9.75" customHeight="1">
      <c r="A74" s="667"/>
      <c r="B74" s="627" t="s">
        <v>237</v>
      </c>
      <c r="C74" s="627"/>
      <c r="D74" s="627"/>
      <c r="E74" s="627"/>
      <c r="F74" s="92" t="s">
        <v>80</v>
      </c>
      <c r="G74" s="92"/>
      <c r="H74" s="92" t="s">
        <v>301</v>
      </c>
      <c r="I74" s="256">
        <v>108</v>
      </c>
      <c r="J74" s="256">
        <v>36</v>
      </c>
      <c r="K74" s="257">
        <v>72</v>
      </c>
      <c r="L74" s="257">
        <v>72</v>
      </c>
      <c r="M74" s="63"/>
      <c r="N74" s="63"/>
      <c r="O74" s="63"/>
      <c r="P74" s="63"/>
      <c r="Q74" s="257">
        <v>2</v>
      </c>
      <c r="R74" s="257">
        <v>2</v>
      </c>
      <c r="S74" s="63"/>
      <c r="T74" s="63"/>
      <c r="U74" s="63"/>
      <c r="V74" s="63"/>
    </row>
    <row r="75" spans="1:22" s="50" customFormat="1" ht="10.5" customHeight="1">
      <c r="A75" s="667"/>
      <c r="B75" s="628" t="s">
        <v>238</v>
      </c>
      <c r="C75" s="628"/>
      <c r="D75" s="628"/>
      <c r="E75" s="628"/>
      <c r="F75" s="92" t="s">
        <v>184</v>
      </c>
      <c r="G75" s="92"/>
      <c r="H75" s="92" t="s">
        <v>94</v>
      </c>
      <c r="I75" s="256">
        <v>54</v>
      </c>
      <c r="J75" s="256">
        <v>18</v>
      </c>
      <c r="K75" s="257">
        <v>36</v>
      </c>
      <c r="L75" s="257">
        <v>36</v>
      </c>
      <c r="M75" s="63"/>
      <c r="N75" s="63"/>
      <c r="O75" s="63"/>
      <c r="P75" s="63"/>
      <c r="Q75" s="63"/>
      <c r="R75" s="63"/>
      <c r="S75" s="257">
        <v>1</v>
      </c>
      <c r="T75" s="257">
        <v>1</v>
      </c>
      <c r="U75" s="63"/>
      <c r="V75" s="63"/>
    </row>
    <row r="76" spans="1:22" s="50" customFormat="1" ht="9" customHeight="1" hidden="1">
      <c r="A76" s="667"/>
      <c r="B76" s="503"/>
      <c r="C76" s="504"/>
      <c r="D76" s="504"/>
      <c r="E76" s="505"/>
      <c r="F76" s="473"/>
      <c r="G76" s="473"/>
      <c r="H76" s="473"/>
      <c r="I76" s="483"/>
      <c r="J76" s="483"/>
      <c r="K76" s="638"/>
      <c r="L76" s="636"/>
      <c r="M76" s="638"/>
      <c r="N76" s="636"/>
      <c r="O76" s="636"/>
      <c r="P76" s="636"/>
      <c r="Q76" s="636"/>
      <c r="R76" s="636"/>
      <c r="S76" s="638"/>
      <c r="T76" s="638"/>
      <c r="U76" s="636"/>
      <c r="V76" s="636"/>
    </row>
    <row r="77" spans="1:22" s="50" customFormat="1" ht="0.75" customHeight="1" hidden="1">
      <c r="A77" s="667"/>
      <c r="B77" s="484"/>
      <c r="C77" s="485"/>
      <c r="D77" s="485"/>
      <c r="E77" s="499"/>
      <c r="F77" s="474"/>
      <c r="G77" s="474"/>
      <c r="H77" s="474"/>
      <c r="I77" s="474"/>
      <c r="J77" s="474"/>
      <c r="K77" s="637"/>
      <c r="L77" s="637"/>
      <c r="M77" s="637"/>
      <c r="N77" s="637"/>
      <c r="O77" s="637"/>
      <c r="P77" s="637"/>
      <c r="Q77" s="637"/>
      <c r="R77" s="637"/>
      <c r="S77" s="637"/>
      <c r="T77" s="637"/>
      <c r="U77" s="637"/>
      <c r="V77" s="637"/>
    </row>
    <row r="78" spans="1:22" s="50" customFormat="1" ht="0.75" customHeight="1" hidden="1">
      <c r="A78" s="667"/>
      <c r="B78" s="624" t="s">
        <v>239</v>
      </c>
      <c r="C78" s="625"/>
      <c r="D78" s="625"/>
      <c r="E78" s="626"/>
      <c r="F78" s="91"/>
      <c r="G78" s="91"/>
      <c r="H78" s="258"/>
      <c r="I78" s="258">
        <v>57</v>
      </c>
      <c r="J78" s="258">
        <v>19</v>
      </c>
      <c r="K78" s="253">
        <v>38</v>
      </c>
      <c r="L78" s="253"/>
      <c r="M78" s="253">
        <v>38</v>
      </c>
      <c r="N78" s="127"/>
      <c r="O78" s="127"/>
      <c r="P78" s="127"/>
      <c r="Q78" s="127"/>
      <c r="R78" s="127"/>
      <c r="S78" s="127"/>
      <c r="T78" s="127"/>
      <c r="U78" s="253"/>
      <c r="V78" s="257">
        <v>2</v>
      </c>
    </row>
    <row r="79" spans="1:22" s="50" customFormat="1" ht="0.75" customHeight="1" hidden="1">
      <c r="A79" s="667"/>
      <c r="B79" s="273"/>
      <c r="C79" s="271"/>
      <c r="D79" s="271"/>
      <c r="E79" s="272"/>
      <c r="F79" s="91"/>
      <c r="G79" s="91"/>
      <c r="H79" s="258"/>
      <c r="I79" s="258"/>
      <c r="J79" s="258"/>
      <c r="K79" s="253"/>
      <c r="L79" s="253"/>
      <c r="M79" s="253"/>
      <c r="N79" s="127"/>
      <c r="O79" s="127"/>
      <c r="P79" s="127"/>
      <c r="Q79" s="127"/>
      <c r="R79" s="127"/>
      <c r="S79" s="127"/>
      <c r="T79" s="127"/>
      <c r="U79" s="253"/>
      <c r="V79" s="253"/>
    </row>
    <row r="80" spans="1:22" s="50" customFormat="1" ht="10.5" customHeight="1">
      <c r="A80" s="667"/>
      <c r="B80" s="671" t="s">
        <v>239</v>
      </c>
      <c r="C80" s="672"/>
      <c r="D80" s="672"/>
      <c r="E80" s="673"/>
      <c r="F80" s="284"/>
      <c r="G80" s="284"/>
      <c r="H80" s="284"/>
      <c r="I80" s="275">
        <v>57</v>
      </c>
      <c r="J80" s="275">
        <v>19</v>
      </c>
      <c r="K80" s="286">
        <v>38</v>
      </c>
      <c r="L80" s="285"/>
      <c r="M80" s="286">
        <v>38</v>
      </c>
      <c r="N80" s="285"/>
      <c r="O80" s="285"/>
      <c r="P80" s="285"/>
      <c r="Q80" s="285"/>
      <c r="R80" s="285"/>
      <c r="S80" s="285"/>
      <c r="T80" s="285"/>
      <c r="U80" s="286"/>
      <c r="V80" s="286">
        <v>2</v>
      </c>
    </row>
    <row r="81" spans="1:22" s="50" customFormat="1" ht="11.25" customHeight="1">
      <c r="A81" s="667"/>
      <c r="B81" s="503" t="s">
        <v>240</v>
      </c>
      <c r="C81" s="504"/>
      <c r="D81" s="504"/>
      <c r="E81" s="505"/>
      <c r="F81" s="473"/>
      <c r="G81" s="473"/>
      <c r="H81" s="473"/>
      <c r="I81" s="483">
        <v>57</v>
      </c>
      <c r="J81" s="483">
        <v>19</v>
      </c>
      <c r="K81" s="638">
        <v>38</v>
      </c>
      <c r="L81" s="636"/>
      <c r="M81" s="638">
        <v>38</v>
      </c>
      <c r="N81" s="636"/>
      <c r="O81" s="636"/>
      <c r="P81" s="636"/>
      <c r="Q81" s="636"/>
      <c r="R81" s="636"/>
      <c r="S81" s="636"/>
      <c r="T81" s="636"/>
      <c r="U81" s="636"/>
      <c r="V81" s="638">
        <v>2</v>
      </c>
    </row>
    <row r="82" spans="1:22" s="50" customFormat="1" ht="9.75" customHeight="1">
      <c r="A82" s="667"/>
      <c r="B82" s="484" t="s">
        <v>290</v>
      </c>
      <c r="C82" s="485"/>
      <c r="D82" s="485"/>
      <c r="E82" s="499"/>
      <c r="F82" s="474"/>
      <c r="G82" s="474"/>
      <c r="H82" s="474"/>
      <c r="I82" s="474"/>
      <c r="J82" s="474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</row>
    <row r="83" spans="1:22" s="50" customFormat="1" ht="9.75" customHeight="1">
      <c r="A83" s="495" t="s">
        <v>277</v>
      </c>
      <c r="B83" s="600" t="s">
        <v>186</v>
      </c>
      <c r="C83" s="601"/>
      <c r="D83" s="601"/>
      <c r="E83" s="602"/>
      <c r="F83" s="477"/>
      <c r="G83" s="475"/>
      <c r="H83" s="477"/>
      <c r="I83" s="481">
        <f>SUM(I85:I90)</f>
        <v>184</v>
      </c>
      <c r="J83" s="481">
        <f>SUM(J85:J90)</f>
        <v>61</v>
      </c>
      <c r="K83" s="481">
        <f>SUM(K85:K90)</f>
        <v>123</v>
      </c>
      <c r="L83" s="473"/>
      <c r="M83" s="473"/>
      <c r="N83" s="473"/>
      <c r="O83" s="473"/>
      <c r="P83" s="473"/>
      <c r="Q83" s="473"/>
      <c r="R83" s="473"/>
      <c r="S83" s="473"/>
      <c r="T83" s="473"/>
      <c r="U83" s="473"/>
      <c r="V83" s="473"/>
    </row>
    <row r="84" spans="1:22" ht="9.75" customHeight="1">
      <c r="A84" s="496"/>
      <c r="B84" s="600" t="s">
        <v>187</v>
      </c>
      <c r="C84" s="601"/>
      <c r="D84" s="601"/>
      <c r="E84" s="602"/>
      <c r="F84" s="480"/>
      <c r="G84" s="480"/>
      <c r="H84" s="480"/>
      <c r="I84" s="482"/>
      <c r="J84" s="482"/>
      <c r="K84" s="482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</row>
    <row r="85" spans="1:22" ht="9.75" customHeight="1">
      <c r="A85" s="497"/>
      <c r="B85" s="503" t="s">
        <v>241</v>
      </c>
      <c r="C85" s="504"/>
      <c r="D85" s="504"/>
      <c r="E85" s="505"/>
      <c r="F85" s="473" t="s">
        <v>184</v>
      </c>
      <c r="G85" s="473"/>
      <c r="H85" s="473" t="s">
        <v>94</v>
      </c>
      <c r="I85" s="483">
        <v>54</v>
      </c>
      <c r="J85" s="483">
        <v>18</v>
      </c>
      <c r="K85" s="477">
        <v>36</v>
      </c>
      <c r="L85" s="475"/>
      <c r="M85" s="477">
        <v>36</v>
      </c>
      <c r="N85" s="475"/>
      <c r="O85" s="475"/>
      <c r="P85" s="475"/>
      <c r="Q85" s="475"/>
      <c r="R85" s="475"/>
      <c r="S85" s="477">
        <v>1</v>
      </c>
      <c r="T85" s="477">
        <v>1</v>
      </c>
      <c r="U85" s="475"/>
      <c r="V85" s="475"/>
    </row>
    <row r="86" spans="1:22" ht="9.75" customHeight="1">
      <c r="A86" s="497"/>
      <c r="B86" s="484" t="s">
        <v>242</v>
      </c>
      <c r="C86" s="485"/>
      <c r="D86" s="485"/>
      <c r="E86" s="499"/>
      <c r="F86" s="474"/>
      <c r="G86" s="474"/>
      <c r="H86" s="474"/>
      <c r="I86" s="474"/>
      <c r="J86" s="474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</row>
    <row r="87" spans="1:22" ht="9.75" customHeight="1">
      <c r="A87" s="497"/>
      <c r="B87" s="606" t="s">
        <v>272</v>
      </c>
      <c r="C87" s="607"/>
      <c r="D87" s="607"/>
      <c r="E87" s="608"/>
      <c r="F87" s="473"/>
      <c r="G87" s="473"/>
      <c r="H87" s="473" t="s">
        <v>296</v>
      </c>
      <c r="I87" s="483">
        <v>78</v>
      </c>
      <c r="J87" s="483">
        <v>26</v>
      </c>
      <c r="K87" s="477">
        <v>52</v>
      </c>
      <c r="L87" s="475"/>
      <c r="M87" s="477">
        <v>52</v>
      </c>
      <c r="N87" s="475"/>
      <c r="O87" s="475"/>
      <c r="P87" s="475"/>
      <c r="Q87" s="475"/>
      <c r="R87" s="475"/>
      <c r="S87" s="477">
        <v>1</v>
      </c>
      <c r="T87" s="477">
        <v>1</v>
      </c>
      <c r="U87" s="477">
        <v>1</v>
      </c>
      <c r="V87" s="475"/>
    </row>
    <row r="88" spans="1:22" ht="9.75" customHeight="1">
      <c r="A88" s="497"/>
      <c r="B88" s="606" t="s">
        <v>273</v>
      </c>
      <c r="C88" s="607"/>
      <c r="D88" s="607"/>
      <c r="E88" s="608"/>
      <c r="F88" s="492"/>
      <c r="G88" s="492"/>
      <c r="H88" s="492"/>
      <c r="I88" s="492"/>
      <c r="J88" s="492"/>
      <c r="K88" s="476"/>
      <c r="L88" s="476"/>
      <c r="M88" s="476"/>
      <c r="N88" s="476"/>
      <c r="O88" s="476"/>
      <c r="P88" s="476"/>
      <c r="Q88" s="476"/>
      <c r="R88" s="476"/>
      <c r="S88" s="476"/>
      <c r="T88" s="476"/>
      <c r="U88" s="476"/>
      <c r="V88" s="476"/>
    </row>
    <row r="89" spans="1:22" ht="9.75" customHeight="1">
      <c r="A89" s="497"/>
      <c r="B89" s="503" t="s">
        <v>294</v>
      </c>
      <c r="C89" s="504"/>
      <c r="D89" s="504"/>
      <c r="E89" s="504"/>
      <c r="F89" s="218" t="s">
        <v>77</v>
      </c>
      <c r="G89" s="91"/>
      <c r="H89" s="219" t="s">
        <v>302</v>
      </c>
      <c r="I89" s="478">
        <v>52</v>
      </c>
      <c r="J89" s="478">
        <v>17</v>
      </c>
      <c r="K89" s="488">
        <v>35</v>
      </c>
      <c r="L89" s="259"/>
      <c r="M89" s="488">
        <v>35</v>
      </c>
      <c r="N89" s="220"/>
      <c r="O89" s="212"/>
      <c r="P89" s="220"/>
      <c r="Q89" s="212"/>
      <c r="R89" s="220"/>
      <c r="S89" s="212"/>
      <c r="T89" s="220"/>
      <c r="U89" s="477">
        <v>1</v>
      </c>
      <c r="V89" s="477">
        <v>1</v>
      </c>
    </row>
    <row r="90" spans="1:22" ht="9.75" customHeight="1">
      <c r="A90" s="497"/>
      <c r="B90" s="484" t="s">
        <v>295</v>
      </c>
      <c r="C90" s="485"/>
      <c r="D90" s="485"/>
      <c r="E90" s="485"/>
      <c r="F90" s="221"/>
      <c r="G90" s="211"/>
      <c r="H90" s="222"/>
      <c r="I90" s="479"/>
      <c r="J90" s="479"/>
      <c r="K90" s="489"/>
      <c r="L90" s="260"/>
      <c r="M90" s="489"/>
      <c r="N90" s="223"/>
      <c r="O90" s="213"/>
      <c r="P90" s="223"/>
      <c r="Q90" s="213"/>
      <c r="R90" s="223"/>
      <c r="S90" s="213"/>
      <c r="T90" s="223"/>
      <c r="U90" s="480"/>
      <c r="V90" s="480"/>
    </row>
    <row r="91" spans="1:23" ht="9.75" customHeight="1">
      <c r="A91" s="498"/>
      <c r="B91" s="677" t="s">
        <v>316</v>
      </c>
      <c r="C91" s="661"/>
      <c r="D91" s="661"/>
      <c r="E91" s="662"/>
      <c r="F91" s="217"/>
      <c r="G91" s="217"/>
      <c r="H91" s="217"/>
      <c r="I91" s="217"/>
      <c r="J91" s="239"/>
      <c r="K91" s="240"/>
      <c r="L91" s="239"/>
      <c r="M91" s="239"/>
      <c r="N91" s="217"/>
      <c r="O91" s="280">
        <f aca="true" t="shared" si="4" ref="O91:U91">SUM(O74:O90)</f>
        <v>0</v>
      </c>
      <c r="P91" s="280">
        <f t="shared" si="4"/>
        <v>0</v>
      </c>
      <c r="Q91" s="280">
        <f t="shared" si="4"/>
        <v>2</v>
      </c>
      <c r="R91" s="280">
        <f t="shared" si="4"/>
        <v>2</v>
      </c>
      <c r="S91" s="280">
        <f t="shared" si="4"/>
        <v>3</v>
      </c>
      <c r="T91" s="280">
        <f t="shared" si="4"/>
        <v>3</v>
      </c>
      <c r="U91" s="280">
        <f t="shared" si="4"/>
        <v>2</v>
      </c>
      <c r="V91" s="283">
        <v>5</v>
      </c>
      <c r="W91" s="280"/>
    </row>
    <row r="92" spans="1:22" s="48" customFormat="1" ht="11.25" customHeight="1">
      <c r="A92" s="282" t="s">
        <v>188</v>
      </c>
      <c r="B92" s="500" t="s">
        <v>189</v>
      </c>
      <c r="C92" s="501"/>
      <c r="D92" s="501"/>
      <c r="E92" s="502"/>
      <c r="F92" s="115"/>
      <c r="G92" s="265"/>
      <c r="H92" s="265"/>
      <c r="I92" s="242">
        <f>I95+I96+I97+I98+I99+I100+I103</f>
        <v>684</v>
      </c>
      <c r="J92" s="242">
        <f>J95+J96+J97+J98+J99+J100+J103</f>
        <v>228</v>
      </c>
      <c r="K92" s="242">
        <f>K95+K96+K97+K98+K99+K100+K103</f>
        <v>456</v>
      </c>
      <c r="L92" s="241"/>
      <c r="M92" s="241"/>
      <c r="N92" s="115"/>
      <c r="O92" s="115"/>
      <c r="P92" s="115"/>
      <c r="Q92" s="115"/>
      <c r="R92" s="115"/>
      <c r="S92" s="115"/>
      <c r="T92" s="115"/>
      <c r="U92" s="115"/>
      <c r="V92" s="115"/>
    </row>
    <row r="93" spans="1:22" s="48" customFormat="1" ht="9.75" customHeight="1">
      <c r="A93" s="674" t="s">
        <v>274</v>
      </c>
      <c r="B93" s="514" t="s">
        <v>317</v>
      </c>
      <c r="C93" s="515"/>
      <c r="D93" s="515"/>
      <c r="E93" s="516"/>
      <c r="F93" s="465"/>
      <c r="G93" s="490"/>
      <c r="H93" s="490"/>
      <c r="I93" s="465">
        <f>SUM(I95:I97)</f>
        <v>383</v>
      </c>
      <c r="J93" s="465">
        <f>SUM(J95:J97)</f>
        <v>127</v>
      </c>
      <c r="K93" s="465">
        <f>SUM(K95:K97)</f>
        <v>256</v>
      </c>
      <c r="L93" s="471"/>
      <c r="M93" s="471"/>
      <c r="N93" s="465"/>
      <c r="O93" s="465"/>
      <c r="P93" s="465"/>
      <c r="Q93" s="465"/>
      <c r="R93" s="465"/>
      <c r="S93" s="465"/>
      <c r="T93" s="465"/>
      <c r="U93" s="465"/>
      <c r="V93" s="465"/>
    </row>
    <row r="94" spans="1:22" s="48" customFormat="1" ht="9.75" customHeight="1">
      <c r="A94" s="674"/>
      <c r="B94" s="508" t="s">
        <v>318</v>
      </c>
      <c r="C94" s="509"/>
      <c r="D94" s="509"/>
      <c r="E94" s="510"/>
      <c r="F94" s="466"/>
      <c r="G94" s="491"/>
      <c r="H94" s="491"/>
      <c r="I94" s="466"/>
      <c r="J94" s="466"/>
      <c r="K94" s="466"/>
      <c r="L94" s="472"/>
      <c r="M94" s="472"/>
      <c r="N94" s="466"/>
      <c r="O94" s="466"/>
      <c r="P94" s="466"/>
      <c r="Q94" s="466"/>
      <c r="R94" s="466"/>
      <c r="S94" s="466"/>
      <c r="T94" s="466"/>
      <c r="U94" s="466"/>
      <c r="V94" s="466"/>
    </row>
    <row r="95" spans="1:22" s="48" customFormat="1" ht="9.75" customHeight="1">
      <c r="A95" s="674"/>
      <c r="B95" s="519" t="s">
        <v>298</v>
      </c>
      <c r="C95" s="520"/>
      <c r="D95" s="520"/>
      <c r="E95" s="521"/>
      <c r="F95" s="263"/>
      <c r="G95" s="263">
        <v>6</v>
      </c>
      <c r="H95" s="263" t="s">
        <v>366</v>
      </c>
      <c r="I95" s="263">
        <v>219</v>
      </c>
      <c r="J95" s="264">
        <v>73</v>
      </c>
      <c r="K95" s="264">
        <v>146</v>
      </c>
      <c r="L95" s="264"/>
      <c r="M95" s="264"/>
      <c r="N95" s="263">
        <v>146</v>
      </c>
      <c r="O95" s="263"/>
      <c r="P95" s="263"/>
      <c r="Q95" s="263"/>
      <c r="R95" s="263">
        <v>1</v>
      </c>
      <c r="S95" s="263">
        <v>2</v>
      </c>
      <c r="T95" s="263">
        <v>2</v>
      </c>
      <c r="U95" s="263">
        <v>1</v>
      </c>
      <c r="V95" s="263">
        <v>2</v>
      </c>
    </row>
    <row r="96" spans="1:22" s="48" customFormat="1" ht="9.75" customHeight="1">
      <c r="A96" s="674"/>
      <c r="B96" s="519" t="s">
        <v>299</v>
      </c>
      <c r="C96" s="520"/>
      <c r="D96" s="520"/>
      <c r="E96" s="521"/>
      <c r="F96" s="263"/>
      <c r="G96" s="263"/>
      <c r="H96" s="263" t="s">
        <v>367</v>
      </c>
      <c r="I96" s="263">
        <v>58</v>
      </c>
      <c r="J96" s="264">
        <v>19</v>
      </c>
      <c r="K96" s="264">
        <v>39</v>
      </c>
      <c r="L96" s="264"/>
      <c r="M96" s="264"/>
      <c r="N96" s="263">
        <v>39</v>
      </c>
      <c r="O96" s="263"/>
      <c r="P96" s="263"/>
      <c r="Q96" s="263"/>
      <c r="R96" s="263"/>
      <c r="S96" s="263"/>
      <c r="T96" s="263">
        <v>1</v>
      </c>
      <c r="U96" s="263"/>
      <c r="V96" s="263">
        <v>1</v>
      </c>
    </row>
    <row r="97" spans="1:22" s="48" customFormat="1" ht="9.75" customHeight="1">
      <c r="A97" s="674"/>
      <c r="B97" s="529" t="s">
        <v>275</v>
      </c>
      <c r="C97" s="530"/>
      <c r="D97" s="530"/>
      <c r="E97" s="531"/>
      <c r="F97" s="99"/>
      <c r="G97" s="99"/>
      <c r="H97" s="99" t="s">
        <v>369</v>
      </c>
      <c r="I97" s="261">
        <v>106</v>
      </c>
      <c r="J97" s="262">
        <v>35</v>
      </c>
      <c r="K97" s="262">
        <v>71</v>
      </c>
      <c r="L97" s="262"/>
      <c r="M97" s="262">
        <v>71</v>
      </c>
      <c r="N97" s="261"/>
      <c r="O97" s="261"/>
      <c r="P97" s="261"/>
      <c r="Q97" s="261"/>
      <c r="R97" s="261"/>
      <c r="S97" s="261">
        <v>1</v>
      </c>
      <c r="T97" s="261">
        <v>1</v>
      </c>
      <c r="U97" s="261">
        <v>1</v>
      </c>
      <c r="V97" s="261">
        <v>1</v>
      </c>
    </row>
    <row r="98" spans="1:22" s="48" customFormat="1" ht="9.75" customHeight="1">
      <c r="A98" s="675" t="s">
        <v>281</v>
      </c>
      <c r="B98" s="518" t="s">
        <v>278</v>
      </c>
      <c r="C98" s="528"/>
      <c r="D98" s="528"/>
      <c r="E98" s="528"/>
      <c r="F98" s="99"/>
      <c r="G98" s="99"/>
      <c r="H98" s="99" t="s">
        <v>368</v>
      </c>
      <c r="I98" s="99">
        <v>83</v>
      </c>
      <c r="J98" s="119">
        <v>28</v>
      </c>
      <c r="K98" s="119">
        <v>55</v>
      </c>
      <c r="L98" s="119"/>
      <c r="M98" s="119">
        <v>55</v>
      </c>
      <c r="N98" s="99"/>
      <c r="O98" s="99"/>
      <c r="P98" s="99"/>
      <c r="Q98" s="99"/>
      <c r="R98" s="99"/>
      <c r="S98" s="99"/>
      <c r="T98" s="99">
        <v>1</v>
      </c>
      <c r="U98" s="99">
        <v>1</v>
      </c>
      <c r="V98" s="99">
        <v>1</v>
      </c>
    </row>
    <row r="99" spans="1:22" s="123" customFormat="1" ht="9.75" customHeight="1">
      <c r="A99" s="675"/>
      <c r="B99" s="506" t="s">
        <v>279</v>
      </c>
      <c r="C99" s="506"/>
      <c r="D99" s="506"/>
      <c r="E99" s="507"/>
      <c r="F99" s="99"/>
      <c r="G99" s="99">
        <v>6</v>
      </c>
      <c r="H99" s="99">
        <v>5</v>
      </c>
      <c r="I99" s="99">
        <v>54</v>
      </c>
      <c r="J99" s="119">
        <v>18</v>
      </c>
      <c r="K99" s="119">
        <v>36</v>
      </c>
      <c r="L99" s="119"/>
      <c r="M99" s="119">
        <v>36</v>
      </c>
      <c r="N99" s="99"/>
      <c r="O99" s="99"/>
      <c r="P99" s="99"/>
      <c r="Q99" s="99"/>
      <c r="R99" s="99"/>
      <c r="S99" s="99">
        <v>1</v>
      </c>
      <c r="T99" s="99">
        <v>1</v>
      </c>
      <c r="U99" s="99"/>
      <c r="V99" s="99"/>
    </row>
    <row r="100" spans="1:22" s="48" customFormat="1" ht="9.75" customHeight="1">
      <c r="A100" s="675"/>
      <c r="B100" s="517" t="s">
        <v>280</v>
      </c>
      <c r="C100" s="517"/>
      <c r="D100" s="517"/>
      <c r="E100" s="518"/>
      <c r="F100" s="102"/>
      <c r="G100" s="102">
        <v>8</v>
      </c>
      <c r="H100" s="102" t="s">
        <v>370</v>
      </c>
      <c r="I100" s="102">
        <v>107</v>
      </c>
      <c r="J100" s="226">
        <v>36</v>
      </c>
      <c r="K100" s="226">
        <v>71</v>
      </c>
      <c r="L100" s="226"/>
      <c r="M100" s="226">
        <v>52</v>
      </c>
      <c r="N100" s="102">
        <v>19</v>
      </c>
      <c r="O100" s="102"/>
      <c r="P100" s="102"/>
      <c r="Q100" s="102"/>
      <c r="R100" s="102"/>
      <c r="S100" s="102">
        <v>1</v>
      </c>
      <c r="T100" s="102">
        <v>1</v>
      </c>
      <c r="U100" s="102">
        <v>1</v>
      </c>
      <c r="V100" s="102">
        <v>1</v>
      </c>
    </row>
    <row r="101" spans="1:22" s="48" customFormat="1" ht="9.75" customHeight="1">
      <c r="A101" s="613" t="s">
        <v>306</v>
      </c>
      <c r="B101" s="514" t="s">
        <v>304</v>
      </c>
      <c r="C101" s="515"/>
      <c r="D101" s="515"/>
      <c r="E101" s="516"/>
      <c r="F101" s="102"/>
      <c r="G101" s="102"/>
      <c r="H101" s="102"/>
      <c r="I101" s="102"/>
      <c r="J101" s="226"/>
      <c r="K101" s="226"/>
      <c r="L101" s="226"/>
      <c r="M101" s="226"/>
      <c r="N101" s="102"/>
      <c r="O101" s="102"/>
      <c r="P101" s="102"/>
      <c r="Q101" s="102"/>
      <c r="R101" s="102"/>
      <c r="S101" s="102"/>
      <c r="T101" s="102"/>
      <c r="U101" s="102"/>
      <c r="V101" s="102"/>
    </row>
    <row r="102" spans="1:22" s="48" customFormat="1" ht="9.75" customHeight="1">
      <c r="A102" s="614"/>
      <c r="B102" s="508" t="s">
        <v>305</v>
      </c>
      <c r="C102" s="509"/>
      <c r="D102" s="509"/>
      <c r="E102" s="510"/>
      <c r="F102" s="102"/>
      <c r="G102" s="102"/>
      <c r="H102" s="102"/>
      <c r="I102" s="102"/>
      <c r="J102" s="226"/>
      <c r="K102" s="226"/>
      <c r="L102" s="226"/>
      <c r="M102" s="226"/>
      <c r="N102" s="102"/>
      <c r="O102" s="102"/>
      <c r="P102" s="102"/>
      <c r="Q102" s="102"/>
      <c r="R102" s="102"/>
      <c r="S102" s="102"/>
      <c r="T102" s="102"/>
      <c r="U102" s="102"/>
      <c r="V102" s="102"/>
    </row>
    <row r="103" spans="1:22" s="48" customFormat="1" ht="9.75" customHeight="1">
      <c r="A103" s="615"/>
      <c r="B103" s="506" t="s">
        <v>282</v>
      </c>
      <c r="C103" s="506"/>
      <c r="D103" s="506"/>
      <c r="E103" s="507"/>
      <c r="F103" s="115"/>
      <c r="G103" s="265"/>
      <c r="H103" s="261">
        <v>8</v>
      </c>
      <c r="I103" s="99">
        <v>57</v>
      </c>
      <c r="J103" s="119">
        <v>19</v>
      </c>
      <c r="K103" s="119">
        <v>38</v>
      </c>
      <c r="L103" s="119">
        <v>38</v>
      </c>
      <c r="M103" s="241"/>
      <c r="N103" s="115"/>
      <c r="O103" s="115"/>
      <c r="P103" s="115"/>
      <c r="Q103" s="115"/>
      <c r="R103" s="115"/>
      <c r="S103" s="115"/>
      <c r="T103" s="115"/>
      <c r="U103" s="115"/>
      <c r="V103" s="99">
        <v>2</v>
      </c>
    </row>
    <row r="104" spans="1:22" s="48" customFormat="1" ht="9.75" customHeight="1" thickBot="1">
      <c r="A104" s="107"/>
      <c r="B104" s="511" t="s">
        <v>316</v>
      </c>
      <c r="C104" s="512"/>
      <c r="D104" s="512"/>
      <c r="E104" s="513"/>
      <c r="F104" s="122"/>
      <c r="G104" s="122"/>
      <c r="H104" s="134"/>
      <c r="I104" s="122"/>
      <c r="J104" s="238"/>
      <c r="K104" s="238"/>
      <c r="L104" s="238"/>
      <c r="M104" s="238"/>
      <c r="N104" s="122"/>
      <c r="O104" s="97">
        <f aca="true" t="shared" si="5" ref="O104:U104">SUM(O93:O100)</f>
        <v>0</v>
      </c>
      <c r="P104" s="97">
        <f t="shared" si="5"/>
        <v>0</v>
      </c>
      <c r="Q104" s="97">
        <f t="shared" si="5"/>
        <v>0</v>
      </c>
      <c r="R104" s="97">
        <f t="shared" si="5"/>
        <v>1</v>
      </c>
      <c r="S104" s="97">
        <f t="shared" si="5"/>
        <v>5</v>
      </c>
      <c r="T104" s="97">
        <f t="shared" si="5"/>
        <v>7</v>
      </c>
      <c r="U104" s="97">
        <f t="shared" si="5"/>
        <v>4</v>
      </c>
      <c r="V104" s="97">
        <f>SUM(V95:V103)</f>
        <v>8</v>
      </c>
    </row>
    <row r="105" spans="1:22" ht="9.75" customHeight="1" thickBot="1">
      <c r="A105" s="135" t="s">
        <v>190</v>
      </c>
      <c r="B105" s="567" t="s">
        <v>191</v>
      </c>
      <c r="C105" s="568"/>
      <c r="D105" s="568"/>
      <c r="E105" s="569"/>
      <c r="F105" s="136"/>
      <c r="G105" s="266">
        <v>8</v>
      </c>
      <c r="H105" s="269" t="s">
        <v>339</v>
      </c>
      <c r="I105" s="137">
        <f>SUM(I108:I112)</f>
        <v>1026</v>
      </c>
      <c r="J105" s="137">
        <f>SUM(J108:J112)</f>
        <v>342</v>
      </c>
      <c r="K105" s="137">
        <f>SUM(K108:K112)</f>
        <v>684</v>
      </c>
      <c r="L105" s="138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 s="141" customFormat="1" ht="9.75" customHeight="1">
      <c r="A106" s="564" t="s">
        <v>192</v>
      </c>
      <c r="B106" s="543" t="s">
        <v>359</v>
      </c>
      <c r="C106" s="544"/>
      <c r="D106" s="544"/>
      <c r="E106" s="545"/>
      <c r="F106" s="493"/>
      <c r="G106" s="493"/>
      <c r="H106" s="493"/>
      <c r="I106" s="486">
        <v>351</v>
      </c>
      <c r="J106" s="467">
        <v>117</v>
      </c>
      <c r="K106" s="487">
        <v>234</v>
      </c>
      <c r="L106" s="467"/>
      <c r="M106" s="467"/>
      <c r="N106" s="467">
        <v>234</v>
      </c>
      <c r="O106" s="467"/>
      <c r="P106" s="467"/>
      <c r="Q106" s="467"/>
      <c r="R106" s="467"/>
      <c r="S106" s="467"/>
      <c r="T106" s="467"/>
      <c r="U106" s="467"/>
      <c r="V106" s="469"/>
    </row>
    <row r="107" spans="1:22" s="141" customFormat="1" ht="9.75" customHeight="1">
      <c r="A107" s="599"/>
      <c r="B107" s="540" t="s">
        <v>287</v>
      </c>
      <c r="C107" s="541"/>
      <c r="D107" s="541"/>
      <c r="E107" s="542"/>
      <c r="F107" s="494"/>
      <c r="G107" s="494"/>
      <c r="H107" s="494"/>
      <c r="I107" s="468"/>
      <c r="J107" s="468"/>
      <c r="K107" s="470"/>
      <c r="L107" s="468"/>
      <c r="M107" s="468"/>
      <c r="N107" s="468"/>
      <c r="O107" s="468"/>
      <c r="P107" s="468"/>
      <c r="Q107" s="468"/>
      <c r="R107" s="468"/>
      <c r="S107" s="468"/>
      <c r="T107" s="468"/>
      <c r="U107" s="468"/>
      <c r="V107" s="470"/>
    </row>
    <row r="108" spans="1:22" s="141" customFormat="1" ht="9.75" customHeight="1">
      <c r="A108" s="248"/>
      <c r="B108" s="537" t="s">
        <v>360</v>
      </c>
      <c r="C108" s="538"/>
      <c r="D108" s="538"/>
      <c r="E108" s="539"/>
      <c r="F108" s="249"/>
      <c r="G108" s="249"/>
      <c r="H108" s="249"/>
      <c r="I108" s="266">
        <v>297</v>
      </c>
      <c r="J108" s="266">
        <v>99</v>
      </c>
      <c r="K108" s="267">
        <v>198</v>
      </c>
      <c r="L108" s="266"/>
      <c r="M108" s="266"/>
      <c r="N108" s="266">
        <v>198</v>
      </c>
      <c r="O108" s="266">
        <v>1</v>
      </c>
      <c r="P108" s="266">
        <v>1</v>
      </c>
      <c r="Q108" s="266">
        <v>1</v>
      </c>
      <c r="R108" s="266">
        <v>2</v>
      </c>
      <c r="S108" s="266">
        <v>1</v>
      </c>
      <c r="T108" s="266">
        <v>1</v>
      </c>
      <c r="U108" s="266">
        <v>2</v>
      </c>
      <c r="V108" s="267">
        <v>2</v>
      </c>
    </row>
    <row r="109" spans="1:22" s="146" customFormat="1" ht="9" customHeight="1">
      <c r="A109" s="248"/>
      <c r="B109" s="537" t="s">
        <v>371</v>
      </c>
      <c r="C109" s="538"/>
      <c r="D109" s="538"/>
      <c r="E109" s="539"/>
      <c r="F109" s="249"/>
      <c r="G109" s="249"/>
      <c r="H109" s="249"/>
      <c r="I109" s="266">
        <v>54</v>
      </c>
      <c r="J109" s="266">
        <v>18</v>
      </c>
      <c r="K109" s="267">
        <v>36</v>
      </c>
      <c r="L109" s="266"/>
      <c r="M109" s="266"/>
      <c r="N109" s="266">
        <v>36</v>
      </c>
      <c r="O109" s="266"/>
      <c r="P109" s="266"/>
      <c r="Q109" s="266"/>
      <c r="R109" s="266"/>
      <c r="S109" s="266">
        <v>1</v>
      </c>
      <c r="T109" s="266">
        <v>1</v>
      </c>
      <c r="U109" s="266"/>
      <c r="V109" s="267"/>
    </row>
    <row r="110" spans="1:22" s="146" customFormat="1" ht="10.5" customHeight="1">
      <c r="A110" s="53" t="s">
        <v>193</v>
      </c>
      <c r="B110" s="749" t="s">
        <v>288</v>
      </c>
      <c r="C110" s="750"/>
      <c r="D110" s="750"/>
      <c r="E110" s="751"/>
      <c r="F110" s="140"/>
      <c r="G110" s="136"/>
      <c r="H110" s="136"/>
      <c r="I110" s="136">
        <v>429</v>
      </c>
      <c r="J110" s="136">
        <v>143</v>
      </c>
      <c r="K110" s="136">
        <v>286</v>
      </c>
      <c r="L110" s="136">
        <v>286</v>
      </c>
      <c r="M110" s="136"/>
      <c r="N110" s="136"/>
      <c r="O110" s="136">
        <v>2</v>
      </c>
      <c r="P110" s="136">
        <v>2</v>
      </c>
      <c r="Q110" s="136">
        <v>2</v>
      </c>
      <c r="R110" s="136">
        <v>2</v>
      </c>
      <c r="S110" s="136">
        <v>2</v>
      </c>
      <c r="T110" s="136">
        <v>2</v>
      </c>
      <c r="U110" s="136">
        <v>2</v>
      </c>
      <c r="V110" s="136">
        <v>2</v>
      </c>
    </row>
    <row r="111" spans="1:22" s="146" customFormat="1" ht="9.75" customHeight="1">
      <c r="A111" s="53" t="s">
        <v>194</v>
      </c>
      <c r="B111" s="639" t="s">
        <v>284</v>
      </c>
      <c r="C111" s="640"/>
      <c r="D111" s="640"/>
      <c r="E111" s="641"/>
      <c r="F111" s="140"/>
      <c r="G111" s="136"/>
      <c r="H111" s="136"/>
      <c r="I111" s="136">
        <v>192</v>
      </c>
      <c r="J111" s="136">
        <v>64</v>
      </c>
      <c r="K111" s="139">
        <v>128</v>
      </c>
      <c r="L111" s="136"/>
      <c r="M111" s="136">
        <v>128</v>
      </c>
      <c r="N111" s="136"/>
      <c r="O111" s="136">
        <v>1</v>
      </c>
      <c r="P111" s="136">
        <v>1</v>
      </c>
      <c r="Q111" s="136">
        <v>1</v>
      </c>
      <c r="R111" s="136">
        <v>1</v>
      </c>
      <c r="S111" s="136">
        <v>1</v>
      </c>
      <c r="T111" s="136">
        <v>2</v>
      </c>
      <c r="U111" s="136"/>
      <c r="V111" s="139"/>
    </row>
    <row r="112" spans="1:22" s="146" customFormat="1" ht="10.5" customHeight="1">
      <c r="A112" s="53" t="s">
        <v>216</v>
      </c>
      <c r="B112" s="451" t="s">
        <v>289</v>
      </c>
      <c r="C112" s="452"/>
      <c r="D112" s="452"/>
      <c r="E112" s="453"/>
      <c r="F112" s="140"/>
      <c r="G112" s="136"/>
      <c r="H112" s="136"/>
      <c r="I112" s="266">
        <v>54</v>
      </c>
      <c r="J112" s="266">
        <v>18</v>
      </c>
      <c r="K112" s="267">
        <v>36</v>
      </c>
      <c r="L112" s="266"/>
      <c r="M112" s="266">
        <v>36</v>
      </c>
      <c r="N112" s="266"/>
      <c r="O112" s="266"/>
      <c r="P112" s="266"/>
      <c r="Q112" s="266"/>
      <c r="R112" s="266"/>
      <c r="S112" s="266"/>
      <c r="T112" s="266">
        <v>1</v>
      </c>
      <c r="U112" s="266">
        <v>1</v>
      </c>
      <c r="V112" s="266"/>
    </row>
    <row r="113" spans="1:22" s="146" customFormat="1" ht="10.5" customHeight="1">
      <c r="A113" s="142"/>
      <c r="B113" s="454" t="s">
        <v>320</v>
      </c>
      <c r="C113" s="455"/>
      <c r="D113" s="455"/>
      <c r="E113" s="456"/>
      <c r="F113" s="143"/>
      <c r="G113" s="143"/>
      <c r="H113" s="143"/>
      <c r="I113" s="143"/>
      <c r="J113" s="143"/>
      <c r="K113" s="143"/>
      <c r="L113" s="143"/>
      <c r="M113" s="143"/>
      <c r="N113" s="143"/>
      <c r="O113" s="192">
        <f>SUM(O108:O112)</f>
        <v>4</v>
      </c>
      <c r="P113" s="192">
        <f aca="true" t="shared" si="6" ref="P113:V113">SUM(P108:P112)</f>
        <v>4</v>
      </c>
      <c r="Q113" s="192">
        <f t="shared" si="6"/>
        <v>4</v>
      </c>
      <c r="R113" s="192">
        <f t="shared" si="6"/>
        <v>5</v>
      </c>
      <c r="S113" s="192">
        <f t="shared" si="6"/>
        <v>5</v>
      </c>
      <c r="T113" s="192">
        <f t="shared" si="6"/>
        <v>7</v>
      </c>
      <c r="U113" s="192">
        <f t="shared" si="6"/>
        <v>5</v>
      </c>
      <c r="V113" s="192">
        <f t="shared" si="6"/>
        <v>4</v>
      </c>
    </row>
    <row r="114" spans="1:23" s="146" customFormat="1" ht="11.25" customHeight="1" thickBot="1">
      <c r="A114" s="287"/>
      <c r="B114" s="397" t="s">
        <v>322</v>
      </c>
      <c r="C114" s="398"/>
      <c r="D114" s="398"/>
      <c r="E114" s="399"/>
      <c r="F114" s="288"/>
      <c r="G114" s="288"/>
      <c r="H114" s="288"/>
      <c r="I114" s="288"/>
      <c r="J114" s="288"/>
      <c r="K114" s="288"/>
      <c r="L114" s="288"/>
      <c r="M114" s="288"/>
      <c r="N114" s="288"/>
      <c r="O114" s="290">
        <f aca="true" t="shared" si="7" ref="O114:V114">O30+O38+O54+O70+O91+O104+O113</f>
        <v>36</v>
      </c>
      <c r="P114" s="290">
        <f t="shared" si="7"/>
        <v>36</v>
      </c>
      <c r="Q114" s="290">
        <f t="shared" si="7"/>
        <v>36</v>
      </c>
      <c r="R114" s="290">
        <f t="shared" si="7"/>
        <v>36</v>
      </c>
      <c r="S114" s="290">
        <f t="shared" si="7"/>
        <v>36</v>
      </c>
      <c r="T114" s="290">
        <f t="shared" si="7"/>
        <v>36</v>
      </c>
      <c r="U114" s="290">
        <f t="shared" si="7"/>
        <v>36</v>
      </c>
      <c r="V114" s="290">
        <f t="shared" si="7"/>
        <v>36</v>
      </c>
      <c r="W114" s="289"/>
    </row>
    <row r="115" spans="1:23" s="160" customFormat="1" ht="12.75" customHeight="1">
      <c r="A115" s="291"/>
      <c r="B115" s="413" t="s">
        <v>353</v>
      </c>
      <c r="C115" s="414"/>
      <c r="D115" s="414"/>
      <c r="E115" s="415"/>
      <c r="F115" s="292"/>
      <c r="G115" s="292"/>
      <c r="H115" s="293"/>
      <c r="I115" s="294">
        <f>I105+I31</f>
        <v>5616</v>
      </c>
      <c r="J115" s="294">
        <f>J105+J31</f>
        <v>1872</v>
      </c>
      <c r="K115" s="294">
        <f>K105+K31</f>
        <v>3744</v>
      </c>
      <c r="L115" s="295"/>
      <c r="M115" s="292"/>
      <c r="N115" s="292"/>
      <c r="O115" s="296"/>
      <c r="P115" s="296"/>
      <c r="Q115" s="296"/>
      <c r="R115" s="296"/>
      <c r="S115" s="296"/>
      <c r="T115" s="296"/>
      <c r="U115" s="296"/>
      <c r="V115" s="296"/>
      <c r="W115" s="297"/>
    </row>
    <row r="116" spans="1:22" s="148" customFormat="1" ht="9.75" customHeight="1">
      <c r="A116" s="668"/>
      <c r="B116" s="425" t="s">
        <v>356</v>
      </c>
      <c r="C116" s="426"/>
      <c r="D116" s="426"/>
      <c r="E116" s="427"/>
      <c r="F116" s="448"/>
      <c r="G116" s="448"/>
      <c r="H116" s="448"/>
      <c r="I116" s="462">
        <f>I115+I11</f>
        <v>7722</v>
      </c>
      <c r="J116" s="462">
        <f>J115+J11</f>
        <v>2574</v>
      </c>
      <c r="K116" s="462">
        <f>K115+K11</f>
        <v>5148</v>
      </c>
      <c r="L116" s="526"/>
      <c r="M116" s="526"/>
      <c r="N116" s="526"/>
      <c r="O116" s="461"/>
      <c r="P116" s="461"/>
      <c r="Q116" s="461"/>
      <c r="R116" s="461"/>
      <c r="S116" s="461"/>
      <c r="T116" s="461"/>
      <c r="U116" s="461"/>
      <c r="V116" s="632"/>
    </row>
    <row r="117" spans="1:22" s="148" customFormat="1" ht="9.75" customHeight="1">
      <c r="A117" s="669"/>
      <c r="B117" s="419" t="s">
        <v>354</v>
      </c>
      <c r="C117" s="420"/>
      <c r="D117" s="420"/>
      <c r="E117" s="421"/>
      <c r="F117" s="449"/>
      <c r="G117" s="449"/>
      <c r="H117" s="449"/>
      <c r="I117" s="463"/>
      <c r="J117" s="463"/>
      <c r="K117" s="463"/>
      <c r="L117" s="526"/>
      <c r="M117" s="526"/>
      <c r="N117" s="526"/>
      <c r="O117" s="461"/>
      <c r="P117" s="461"/>
      <c r="Q117" s="461"/>
      <c r="R117" s="461"/>
      <c r="S117" s="461"/>
      <c r="T117" s="461"/>
      <c r="U117" s="461"/>
      <c r="V117" s="633"/>
    </row>
    <row r="118" spans="1:22" s="148" customFormat="1" ht="9.75" customHeight="1">
      <c r="A118" s="670"/>
      <c r="B118" s="422" t="s">
        <v>350</v>
      </c>
      <c r="C118" s="423"/>
      <c r="D118" s="423"/>
      <c r="E118" s="424"/>
      <c r="F118" s="450"/>
      <c r="G118" s="450"/>
      <c r="H118" s="450"/>
      <c r="I118" s="464"/>
      <c r="J118" s="464"/>
      <c r="K118" s="464"/>
      <c r="L118" s="526"/>
      <c r="M118" s="526"/>
      <c r="N118" s="526"/>
      <c r="O118" s="461"/>
      <c r="P118" s="461"/>
      <c r="Q118" s="461"/>
      <c r="R118" s="461"/>
      <c r="S118" s="461"/>
      <c r="T118" s="461"/>
      <c r="U118" s="461"/>
      <c r="V118" s="634"/>
    </row>
    <row r="119" spans="1:22" s="148" customFormat="1" ht="12.75" customHeight="1">
      <c r="A119" s="155"/>
      <c r="B119" s="402" t="s">
        <v>244</v>
      </c>
      <c r="C119" s="403"/>
      <c r="D119" s="403"/>
      <c r="E119" s="404"/>
      <c r="F119" s="156"/>
      <c r="G119" s="156"/>
      <c r="H119" s="156"/>
      <c r="I119" s="157"/>
      <c r="J119" s="157"/>
      <c r="K119" s="157"/>
      <c r="L119" s="158"/>
      <c r="M119" s="158"/>
      <c r="N119" s="158"/>
      <c r="O119" s="159">
        <v>54</v>
      </c>
      <c r="P119" s="159">
        <v>54</v>
      </c>
      <c r="Q119" s="159">
        <v>54</v>
      </c>
      <c r="R119" s="159">
        <v>54</v>
      </c>
      <c r="S119" s="159">
        <v>54</v>
      </c>
      <c r="T119" s="159">
        <v>54</v>
      </c>
      <c r="U119" s="159">
        <v>54</v>
      </c>
      <c r="V119" s="159">
        <v>54</v>
      </c>
    </row>
    <row r="120" spans="1:22" s="148" customFormat="1" ht="12.75" customHeight="1">
      <c r="A120" s="155"/>
      <c r="B120" s="298"/>
      <c r="C120" s="299"/>
      <c r="D120" s="299"/>
      <c r="E120" s="300"/>
      <c r="F120" s="156"/>
      <c r="G120" s="156"/>
      <c r="H120" s="156"/>
      <c r="I120" s="157"/>
      <c r="J120" s="157"/>
      <c r="K120" s="157"/>
      <c r="L120" s="158"/>
      <c r="M120" s="158"/>
      <c r="N120" s="158"/>
      <c r="O120" s="301"/>
      <c r="P120" s="301"/>
      <c r="Q120" s="301"/>
      <c r="R120" s="301"/>
      <c r="S120" s="301"/>
      <c r="T120" s="301"/>
      <c r="U120" s="301"/>
      <c r="V120" s="301"/>
    </row>
    <row r="121" spans="1:22" s="148" customFormat="1" ht="12.75" customHeight="1">
      <c r="A121" s="60">
        <v>1</v>
      </c>
      <c r="B121" s="428">
        <v>2</v>
      </c>
      <c r="C121" s="428"/>
      <c r="D121" s="428"/>
      <c r="E121" s="428"/>
      <c r="F121" s="60">
        <v>3</v>
      </c>
      <c r="G121" s="60">
        <v>4</v>
      </c>
      <c r="H121" s="60">
        <v>5</v>
      </c>
      <c r="I121" s="60">
        <v>6</v>
      </c>
      <c r="J121" s="60">
        <v>7</v>
      </c>
      <c r="K121" s="60">
        <v>8</v>
      </c>
      <c r="L121" s="60">
        <v>9</v>
      </c>
      <c r="M121" s="60">
        <v>10</v>
      </c>
      <c r="N121" s="60">
        <v>11</v>
      </c>
      <c r="O121" s="60">
        <v>12</v>
      </c>
      <c r="P121" s="60">
        <v>13</v>
      </c>
      <c r="Q121" s="60">
        <v>14</v>
      </c>
      <c r="R121" s="60">
        <v>15</v>
      </c>
      <c r="S121" s="60">
        <v>16</v>
      </c>
      <c r="T121" s="60">
        <v>17</v>
      </c>
      <c r="U121" s="60">
        <v>18</v>
      </c>
      <c r="V121" s="60">
        <v>19</v>
      </c>
    </row>
    <row r="122" spans="1:22" s="148" customFormat="1" ht="9.75" customHeight="1">
      <c r="A122" s="676" t="s">
        <v>245</v>
      </c>
      <c r="B122" s="657" t="s">
        <v>246</v>
      </c>
      <c r="C122" s="658"/>
      <c r="D122" s="658"/>
      <c r="E122" s="659"/>
      <c r="F122" s="409"/>
      <c r="G122" s="409"/>
      <c r="H122" s="409"/>
      <c r="I122" s="447" t="s">
        <v>247</v>
      </c>
      <c r="J122" s="447"/>
      <c r="K122" s="447">
        <v>180</v>
      </c>
      <c r="L122" s="409"/>
      <c r="M122" s="409"/>
      <c r="N122" s="409"/>
      <c r="O122" s="438"/>
      <c r="P122" s="438"/>
      <c r="Q122" s="438"/>
      <c r="R122" s="438"/>
      <c r="S122" s="438"/>
      <c r="T122" s="438"/>
      <c r="U122" s="438"/>
      <c r="V122" s="438"/>
    </row>
    <row r="123" spans="1:22" s="148" customFormat="1" ht="9.75" customHeight="1">
      <c r="A123" s="676"/>
      <c r="B123" s="432" t="s">
        <v>344</v>
      </c>
      <c r="C123" s="433"/>
      <c r="D123" s="433"/>
      <c r="E123" s="434"/>
      <c r="F123" s="400"/>
      <c r="G123" s="400"/>
      <c r="H123" s="400"/>
      <c r="I123" s="407"/>
      <c r="J123" s="407"/>
      <c r="K123" s="407"/>
      <c r="L123" s="400"/>
      <c r="M123" s="400"/>
      <c r="N123" s="400"/>
      <c r="O123" s="439"/>
      <c r="P123" s="439"/>
      <c r="Q123" s="439"/>
      <c r="R123" s="439"/>
      <c r="S123" s="439"/>
      <c r="T123" s="439"/>
      <c r="U123" s="439"/>
      <c r="V123" s="439"/>
    </row>
    <row r="124" spans="1:22" s="148" customFormat="1" ht="9.75" customHeight="1">
      <c r="A124" s="312" t="s">
        <v>248</v>
      </c>
      <c r="B124" s="570" t="s">
        <v>206</v>
      </c>
      <c r="C124" s="571"/>
      <c r="D124" s="571"/>
      <c r="E124" s="572"/>
      <c r="F124" s="163"/>
      <c r="G124" s="163"/>
      <c r="H124" s="163"/>
      <c r="I124" s="164" t="s">
        <v>249</v>
      </c>
      <c r="J124" s="165"/>
      <c r="K124" s="166"/>
      <c r="L124" s="167"/>
      <c r="M124" s="168"/>
      <c r="N124" s="163"/>
      <c r="O124" s="169"/>
      <c r="P124" s="144" t="s">
        <v>251</v>
      </c>
      <c r="Q124" s="169" t="s">
        <v>251</v>
      </c>
      <c r="R124" s="144" t="s">
        <v>251</v>
      </c>
      <c r="S124" s="169" t="s">
        <v>251</v>
      </c>
      <c r="T124" s="169"/>
      <c r="U124" s="169"/>
      <c r="V124" s="144"/>
    </row>
    <row r="125" spans="1:22" s="148" customFormat="1" ht="9.75" customHeight="1">
      <c r="A125" s="312" t="s">
        <v>250</v>
      </c>
      <c r="B125" s="570" t="s">
        <v>207</v>
      </c>
      <c r="C125" s="571"/>
      <c r="D125" s="571"/>
      <c r="E125" s="572"/>
      <c r="F125" s="163"/>
      <c r="G125" s="163"/>
      <c r="H125" s="170"/>
      <c r="I125" s="164" t="s">
        <v>251</v>
      </c>
      <c r="J125" s="166"/>
      <c r="K125" s="165"/>
      <c r="L125" s="171"/>
      <c r="M125" s="163"/>
      <c r="N125" s="168"/>
      <c r="O125" s="144"/>
      <c r="P125" s="169"/>
      <c r="Q125" s="144"/>
      <c r="R125" s="169"/>
      <c r="S125" s="144"/>
      <c r="T125" s="169"/>
      <c r="U125" s="169" t="s">
        <v>251</v>
      </c>
      <c r="V125" s="172"/>
    </row>
    <row r="126" spans="1:22" s="148" customFormat="1" ht="9.75" customHeight="1">
      <c r="A126" s="559" t="s">
        <v>252</v>
      </c>
      <c r="B126" s="567" t="s">
        <v>246</v>
      </c>
      <c r="C126" s="568"/>
      <c r="D126" s="568"/>
      <c r="E126" s="569"/>
      <c r="F126" s="84"/>
      <c r="G126" s="84"/>
      <c r="H126" s="147"/>
      <c r="I126" s="405" t="s">
        <v>253</v>
      </c>
      <c r="J126" s="161"/>
      <c r="K126" s="407">
        <v>36</v>
      </c>
      <c r="L126" s="174"/>
      <c r="M126" s="84"/>
      <c r="N126" s="175"/>
      <c r="O126" s="145"/>
      <c r="P126" s="176"/>
      <c r="Q126" s="177"/>
      <c r="R126" s="145"/>
      <c r="S126" s="177"/>
      <c r="T126" s="145"/>
      <c r="U126" s="177"/>
      <c r="V126" s="145"/>
    </row>
    <row r="127" spans="1:22" s="193" customFormat="1" ht="9.75" customHeight="1">
      <c r="A127" s="560"/>
      <c r="B127" s="416" t="s">
        <v>107</v>
      </c>
      <c r="C127" s="417"/>
      <c r="D127" s="417"/>
      <c r="E127" s="418"/>
      <c r="F127" s="149"/>
      <c r="G127" s="149"/>
      <c r="H127" s="150"/>
      <c r="I127" s="406"/>
      <c r="J127" s="178"/>
      <c r="K127" s="408"/>
      <c r="L127" s="180"/>
      <c r="M127" s="149"/>
      <c r="N127" s="181"/>
      <c r="O127" s="182"/>
      <c r="P127" s="183"/>
      <c r="Q127" s="184"/>
      <c r="R127" s="182"/>
      <c r="S127" s="184"/>
      <c r="T127" s="182"/>
      <c r="U127" s="184"/>
      <c r="V127" s="224" t="s">
        <v>251</v>
      </c>
    </row>
    <row r="128" spans="1:22" s="193" customFormat="1" ht="9.75" customHeight="1">
      <c r="A128" s="316" t="s">
        <v>323</v>
      </c>
      <c r="B128" s="429" t="s">
        <v>324</v>
      </c>
      <c r="C128" s="430"/>
      <c r="D128" s="430"/>
      <c r="E128" s="431"/>
      <c r="F128" s="303"/>
      <c r="G128" s="303"/>
      <c r="H128" s="304"/>
      <c r="I128" s="302" t="s">
        <v>325</v>
      </c>
      <c r="J128" s="278"/>
      <c r="K128" s="189"/>
      <c r="L128" s="277"/>
      <c r="M128" s="151"/>
      <c r="N128" s="153"/>
      <c r="O128" s="162"/>
      <c r="P128" s="152"/>
      <c r="Q128" s="152"/>
      <c r="R128" s="152"/>
      <c r="S128" s="152"/>
      <c r="T128" s="152"/>
      <c r="U128" s="152"/>
      <c r="V128" s="279"/>
    </row>
    <row r="129" spans="1:22" s="193" customFormat="1" ht="9.75" customHeight="1">
      <c r="A129" s="559" t="s">
        <v>254</v>
      </c>
      <c r="B129" s="567" t="s">
        <v>346</v>
      </c>
      <c r="C129" s="568"/>
      <c r="D129" s="568"/>
      <c r="E129" s="569"/>
      <c r="F129" s="84"/>
      <c r="G129" s="84"/>
      <c r="H129" s="84"/>
      <c r="I129" s="407" t="s">
        <v>249</v>
      </c>
      <c r="J129" s="185"/>
      <c r="K129" s="161"/>
      <c r="L129" s="186"/>
      <c r="M129" s="84"/>
      <c r="N129" s="175"/>
      <c r="O129" s="145"/>
      <c r="P129" s="177"/>
      <c r="Q129" s="145"/>
      <c r="R129" s="177"/>
      <c r="S129" s="145"/>
      <c r="T129" s="177"/>
      <c r="U129" s="145"/>
      <c r="V129" s="176"/>
    </row>
    <row r="130" spans="1:22" s="195" customFormat="1" ht="9.75" customHeight="1">
      <c r="A130" s="560"/>
      <c r="B130" s="416" t="s">
        <v>105</v>
      </c>
      <c r="C130" s="417"/>
      <c r="D130" s="417"/>
      <c r="E130" s="418"/>
      <c r="F130" s="149"/>
      <c r="G130" s="149"/>
      <c r="H130" s="149"/>
      <c r="I130" s="408"/>
      <c r="J130" s="187"/>
      <c r="K130" s="178"/>
      <c r="L130" s="188"/>
      <c r="M130" s="149"/>
      <c r="N130" s="181"/>
      <c r="O130" s="182"/>
      <c r="P130" s="184"/>
      <c r="Q130" s="182"/>
      <c r="R130" s="184"/>
      <c r="S130" s="182"/>
      <c r="T130" s="184"/>
      <c r="U130" s="182"/>
      <c r="V130" s="183"/>
    </row>
    <row r="131" spans="1:22" s="244" customFormat="1" ht="9.75" customHeight="1">
      <c r="A131" s="564" t="s">
        <v>255</v>
      </c>
      <c r="B131" s="570" t="s">
        <v>256</v>
      </c>
      <c r="C131" s="571"/>
      <c r="D131" s="571"/>
      <c r="E131" s="572"/>
      <c r="F131" s="84"/>
      <c r="G131" s="84"/>
      <c r="H131" s="147"/>
      <c r="I131" s="405" t="s">
        <v>307</v>
      </c>
      <c r="J131" s="173"/>
      <c r="K131" s="161"/>
      <c r="L131" s="186"/>
      <c r="M131" s="84"/>
      <c r="N131" s="175"/>
      <c r="O131" s="145"/>
      <c r="P131" s="177"/>
      <c r="Q131" s="145"/>
      <c r="R131" s="177"/>
      <c r="S131" s="145"/>
      <c r="T131" s="177"/>
      <c r="U131" s="145"/>
      <c r="V131" s="176"/>
    </row>
    <row r="132" spans="1:22" s="244" customFormat="1" ht="9.75" customHeight="1">
      <c r="A132" s="599"/>
      <c r="B132" s="532" t="s">
        <v>257</v>
      </c>
      <c r="C132" s="533"/>
      <c r="D132" s="533"/>
      <c r="E132" s="534"/>
      <c r="F132" s="149"/>
      <c r="G132" s="149"/>
      <c r="H132" s="150"/>
      <c r="I132" s="406"/>
      <c r="J132" s="179"/>
      <c r="K132" s="178"/>
      <c r="L132" s="188"/>
      <c r="M132" s="149"/>
      <c r="N132" s="181"/>
      <c r="O132" s="182"/>
      <c r="P132" s="184"/>
      <c r="Q132" s="182"/>
      <c r="R132" s="184"/>
      <c r="S132" s="182"/>
      <c r="T132" s="184"/>
      <c r="U132" s="182"/>
      <c r="V132" s="183"/>
    </row>
    <row r="133" spans="1:22" s="244" customFormat="1" ht="9.75" customHeight="1">
      <c r="A133" s="564" t="s">
        <v>258</v>
      </c>
      <c r="B133" s="570" t="s">
        <v>259</v>
      </c>
      <c r="C133" s="571"/>
      <c r="D133" s="571"/>
      <c r="E133" s="572"/>
      <c r="F133" s="400"/>
      <c r="G133" s="400"/>
      <c r="H133" s="400"/>
      <c r="I133" s="405" t="s">
        <v>253</v>
      </c>
      <c r="J133" s="161"/>
      <c r="K133" s="161"/>
      <c r="L133" s="174"/>
      <c r="M133" s="84"/>
      <c r="N133" s="175"/>
      <c r="O133" s="145"/>
      <c r="P133" s="177"/>
      <c r="Q133" s="145"/>
      <c r="R133" s="177"/>
      <c r="S133" s="145"/>
      <c r="T133" s="177"/>
      <c r="U133" s="145"/>
      <c r="V133" s="176"/>
    </row>
    <row r="134" spans="1:22" s="247" customFormat="1" ht="9.75" customHeight="1">
      <c r="A134" s="565"/>
      <c r="B134" s="532" t="s">
        <v>260</v>
      </c>
      <c r="C134" s="533"/>
      <c r="D134" s="533"/>
      <c r="E134" s="534"/>
      <c r="F134" s="401"/>
      <c r="G134" s="401"/>
      <c r="H134" s="401"/>
      <c r="I134" s="566"/>
      <c r="J134" s="189"/>
      <c r="K134" s="189"/>
      <c r="L134" s="190"/>
      <c r="M134" s="151"/>
      <c r="N134" s="153"/>
      <c r="O134" s="162"/>
      <c r="P134" s="152"/>
      <c r="Q134" s="162"/>
      <c r="R134" s="152"/>
      <c r="S134" s="162"/>
      <c r="T134" s="152"/>
      <c r="U134" s="162"/>
      <c r="V134" s="154"/>
    </row>
    <row r="135" spans="1:22" ht="14.25">
      <c r="A135" s="565"/>
      <c r="B135" s="532" t="s">
        <v>361</v>
      </c>
      <c r="C135" s="533"/>
      <c r="D135" s="533"/>
      <c r="E135" s="534"/>
      <c r="F135" s="401"/>
      <c r="G135" s="401"/>
      <c r="H135" s="401"/>
      <c r="I135" s="566"/>
      <c r="J135" s="189"/>
      <c r="K135" s="189"/>
      <c r="L135" s="190"/>
      <c r="M135" s="151"/>
      <c r="N135" s="153"/>
      <c r="O135" s="162"/>
      <c r="P135" s="152"/>
      <c r="Q135" s="162"/>
      <c r="R135" s="152"/>
      <c r="S135" s="162"/>
      <c r="T135" s="152"/>
      <c r="U135" s="162"/>
      <c r="V135" s="154"/>
    </row>
    <row r="136" spans="1:22" ht="14.25">
      <c r="A136" s="565"/>
      <c r="B136" s="532" t="s">
        <v>362</v>
      </c>
      <c r="C136" s="533"/>
      <c r="D136" s="533"/>
      <c r="E136" s="534"/>
      <c r="F136" s="149"/>
      <c r="G136" s="149"/>
      <c r="H136" s="149"/>
      <c r="I136" s="406"/>
      <c r="J136" s="178"/>
      <c r="K136" s="178"/>
      <c r="L136" s="180"/>
      <c r="M136" s="149"/>
      <c r="N136" s="181"/>
      <c r="O136" s="182"/>
      <c r="P136" s="184"/>
      <c r="Q136" s="182"/>
      <c r="R136" s="184"/>
      <c r="S136" s="182"/>
      <c r="T136" s="184"/>
      <c r="U136" s="182"/>
      <c r="V136" s="183"/>
    </row>
    <row r="137" spans="1:22" ht="14.25">
      <c r="A137" s="312" t="s">
        <v>261</v>
      </c>
      <c r="B137" s="578" t="s">
        <v>262</v>
      </c>
      <c r="C137" s="579"/>
      <c r="D137" s="579"/>
      <c r="E137" s="580"/>
      <c r="F137" s="84"/>
      <c r="G137" s="84"/>
      <c r="H137" s="84"/>
      <c r="I137" s="164" t="s">
        <v>253</v>
      </c>
      <c r="J137" s="161"/>
      <c r="K137" s="161"/>
      <c r="L137" s="174"/>
      <c r="M137" s="84"/>
      <c r="N137" s="175"/>
      <c r="O137" s="145"/>
      <c r="P137" s="177"/>
      <c r="Q137" s="145"/>
      <c r="R137" s="177"/>
      <c r="S137" s="145"/>
      <c r="T137" s="177"/>
      <c r="U137" s="145"/>
      <c r="V137" s="176"/>
    </row>
    <row r="138" spans="1:22" ht="14.25">
      <c r="A138" s="309"/>
      <c r="B138" s="410" t="s">
        <v>345</v>
      </c>
      <c r="C138" s="411"/>
      <c r="D138" s="411"/>
      <c r="E138" s="412"/>
      <c r="F138" s="149"/>
      <c r="G138" s="149"/>
      <c r="H138" s="149"/>
      <c r="I138" s="323"/>
      <c r="J138" s="178"/>
      <c r="K138" s="178"/>
      <c r="L138" s="180"/>
      <c r="M138" s="149"/>
      <c r="N138" s="181"/>
      <c r="O138" s="182"/>
      <c r="P138" s="184"/>
      <c r="Q138" s="182"/>
      <c r="R138" s="184"/>
      <c r="S138" s="182"/>
      <c r="T138" s="184"/>
      <c r="U138" s="182"/>
      <c r="V138" s="183"/>
    </row>
    <row r="139" spans="1:22" s="200" customFormat="1" ht="9.75" customHeight="1">
      <c r="A139" s="581" t="s">
        <v>342</v>
      </c>
      <c r="B139" s="582"/>
      <c r="C139" s="582"/>
      <c r="D139" s="582"/>
      <c r="E139" s="582"/>
      <c r="F139" s="582"/>
      <c r="G139" s="582"/>
      <c r="H139" s="582"/>
      <c r="I139" s="582"/>
      <c r="J139" s="582"/>
      <c r="K139" s="583"/>
      <c r="L139" s="442" t="s">
        <v>291</v>
      </c>
      <c r="M139" s="443"/>
      <c r="N139" s="191" t="s">
        <v>263</v>
      </c>
      <c r="O139" s="310">
        <v>0</v>
      </c>
      <c r="P139" s="310">
        <v>5</v>
      </c>
      <c r="Q139" s="310">
        <v>3</v>
      </c>
      <c r="R139" s="310">
        <v>5</v>
      </c>
      <c r="S139" s="310">
        <v>2</v>
      </c>
      <c r="T139" s="310">
        <v>5</v>
      </c>
      <c r="U139" s="310">
        <v>3</v>
      </c>
      <c r="V139" s="310">
        <v>2</v>
      </c>
    </row>
    <row r="140" spans="1:22" s="200" customFormat="1" ht="9.75" customHeight="1">
      <c r="A140" s="584"/>
      <c r="B140" s="585"/>
      <c r="C140" s="585"/>
      <c r="D140" s="585"/>
      <c r="E140" s="585"/>
      <c r="F140" s="585"/>
      <c r="G140" s="585"/>
      <c r="H140" s="585"/>
      <c r="I140" s="585"/>
      <c r="J140" s="585"/>
      <c r="K140" s="586"/>
      <c r="L140" s="440" t="s">
        <v>292</v>
      </c>
      <c r="M140" s="441"/>
      <c r="N140" s="191" t="s">
        <v>264</v>
      </c>
      <c r="O140" s="310">
        <v>5</v>
      </c>
      <c r="P140" s="310">
        <v>5</v>
      </c>
      <c r="Q140" s="310">
        <v>3</v>
      </c>
      <c r="R140" s="310">
        <v>7</v>
      </c>
      <c r="S140" s="310">
        <v>3</v>
      </c>
      <c r="T140" s="310">
        <v>7</v>
      </c>
      <c r="U140" s="310">
        <v>3</v>
      </c>
      <c r="V140" s="310">
        <v>7</v>
      </c>
    </row>
    <row r="141" spans="1:22" s="200" customFormat="1" ht="9.75" customHeight="1">
      <c r="A141" s="584"/>
      <c r="B141" s="585"/>
      <c r="C141" s="585"/>
      <c r="D141" s="585"/>
      <c r="E141" s="585"/>
      <c r="F141" s="585"/>
      <c r="G141" s="585"/>
      <c r="H141" s="585"/>
      <c r="I141" s="585"/>
      <c r="J141" s="585"/>
      <c r="K141" s="586"/>
      <c r="L141" s="440" t="s">
        <v>293</v>
      </c>
      <c r="M141" s="441"/>
      <c r="N141" s="186" t="s">
        <v>265</v>
      </c>
      <c r="O141" s="457">
        <v>13</v>
      </c>
      <c r="P141" s="457">
        <v>8</v>
      </c>
      <c r="Q141" s="457">
        <v>13</v>
      </c>
      <c r="R141" s="457">
        <v>5</v>
      </c>
      <c r="S141" s="457">
        <v>15</v>
      </c>
      <c r="T141" s="457">
        <v>10</v>
      </c>
      <c r="U141" s="457">
        <v>11</v>
      </c>
      <c r="V141" s="457">
        <v>9</v>
      </c>
    </row>
    <row r="142" spans="1:22" s="64" customFormat="1" ht="9.75" customHeight="1">
      <c r="A142" s="587"/>
      <c r="B142" s="588"/>
      <c r="C142" s="588"/>
      <c r="D142" s="588"/>
      <c r="E142" s="588"/>
      <c r="F142" s="588"/>
      <c r="G142" s="588"/>
      <c r="H142" s="588"/>
      <c r="I142" s="588"/>
      <c r="J142" s="588"/>
      <c r="K142" s="589"/>
      <c r="L142" s="436"/>
      <c r="M142" s="437"/>
      <c r="N142" s="194" t="s">
        <v>266</v>
      </c>
      <c r="O142" s="458"/>
      <c r="P142" s="458"/>
      <c r="Q142" s="458"/>
      <c r="R142" s="458"/>
      <c r="S142" s="458"/>
      <c r="T142" s="458"/>
      <c r="U142" s="458"/>
      <c r="V142" s="458"/>
    </row>
    <row r="143" spans="1:22" s="203" customFormat="1" ht="9.75" customHeight="1">
      <c r="A143" s="321" t="s">
        <v>347</v>
      </c>
      <c r="B143" s="394" t="s">
        <v>348</v>
      </c>
      <c r="C143" s="395"/>
      <c r="D143" s="395"/>
      <c r="E143" s="396"/>
      <c r="F143" s="317"/>
      <c r="G143" s="317"/>
      <c r="H143" s="317"/>
      <c r="I143" s="318"/>
      <c r="J143" s="319"/>
      <c r="K143" s="319"/>
      <c r="L143" s="320"/>
      <c r="M143" s="317"/>
      <c r="N143" s="320"/>
      <c r="O143" s="320"/>
      <c r="P143" s="320"/>
      <c r="Q143" s="320"/>
      <c r="R143" s="320"/>
      <c r="S143" s="320"/>
      <c r="T143" s="320"/>
      <c r="U143" s="320"/>
      <c r="V143" s="320"/>
    </row>
    <row r="144" spans="1:22" s="203" customFormat="1" ht="9.75" customHeight="1">
      <c r="A144" s="243" t="s">
        <v>195</v>
      </c>
      <c r="B144" s="561" t="s">
        <v>358</v>
      </c>
      <c r="C144" s="562"/>
      <c r="D144" s="562"/>
      <c r="E144" s="563"/>
      <c r="F144" s="63"/>
      <c r="G144" s="63"/>
      <c r="H144" s="63"/>
      <c r="I144" s="257">
        <v>16</v>
      </c>
      <c r="J144" s="63"/>
      <c r="K144" s="257">
        <v>16</v>
      </c>
      <c r="L144" s="63"/>
      <c r="M144" s="63"/>
      <c r="N144" s="257">
        <v>16</v>
      </c>
      <c r="O144" s="435" t="s">
        <v>80</v>
      </c>
      <c r="P144" s="435"/>
      <c r="Q144" s="435" t="s">
        <v>80</v>
      </c>
      <c r="R144" s="435"/>
      <c r="S144" s="435" t="s">
        <v>80</v>
      </c>
      <c r="T144" s="435"/>
      <c r="U144" s="631">
        <v>4</v>
      </c>
      <c r="V144" s="435"/>
    </row>
    <row r="145" spans="1:22" s="207" customFormat="1" ht="9.75" customHeight="1">
      <c r="A145" s="245"/>
      <c r="B145" s="575" t="s">
        <v>209</v>
      </c>
      <c r="C145" s="576"/>
      <c r="D145" s="576"/>
      <c r="E145" s="577"/>
      <c r="F145" s="246"/>
      <c r="G145" s="246"/>
      <c r="H145" s="246"/>
      <c r="I145" s="305">
        <v>16</v>
      </c>
      <c r="J145" s="246"/>
      <c r="K145" s="305">
        <v>16</v>
      </c>
      <c r="L145" s="305"/>
      <c r="M145" s="305"/>
      <c r="N145" s="305">
        <v>16</v>
      </c>
      <c r="O145" s="459">
        <v>4</v>
      </c>
      <c r="P145" s="460"/>
      <c r="Q145" s="459">
        <v>4</v>
      </c>
      <c r="R145" s="460"/>
      <c r="S145" s="459">
        <v>4</v>
      </c>
      <c r="T145" s="460"/>
      <c r="U145" s="459">
        <f>SUM(U144:V144)</f>
        <v>4</v>
      </c>
      <c r="V145" s="460"/>
    </row>
    <row r="146" spans="1:22" s="207" customFormat="1" ht="9.75" customHeight="1">
      <c r="A146"/>
      <c r="B146" s="82"/>
      <c r="C146" s="82"/>
      <c r="D146" s="558"/>
      <c r="E146" s="558"/>
      <c r="F146" s="558"/>
      <c r="G146" s="558"/>
      <c r="H146" s="82"/>
      <c r="I146" s="82"/>
      <c r="J146" s="83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s="85" customFormat="1" ht="15" customHeight="1">
      <c r="A147"/>
      <c r="B147" s="82"/>
      <c r="C147" s="82"/>
      <c r="D147" s="558"/>
      <c r="E147" s="558"/>
      <c r="F147" s="558"/>
      <c r="G147" s="558"/>
      <c r="H147" s="82"/>
      <c r="I147" s="82"/>
      <c r="J147" s="83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s="85" customFormat="1" ht="15" customHeight="1">
      <c r="A148"/>
      <c r="B148" s="82"/>
      <c r="C148" s="82"/>
      <c r="D148" s="322"/>
      <c r="E148" s="322"/>
      <c r="F148" s="322"/>
      <c r="G148" s="322"/>
      <c r="H148" s="82"/>
      <c r="I148" s="82"/>
      <c r="J148" s="83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85" customFormat="1" ht="15" customHeight="1">
      <c r="A149"/>
      <c r="B149" s="82"/>
      <c r="C149" s="82"/>
      <c r="D149" s="322"/>
      <c r="E149" s="322"/>
      <c r="F149" s="322"/>
      <c r="G149" s="322"/>
      <c r="H149" s="82"/>
      <c r="I149" s="82"/>
      <c r="J149" s="83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85" customFormat="1" ht="15" customHeight="1">
      <c r="A150"/>
      <c r="B150" s="82"/>
      <c r="C150" s="82"/>
      <c r="D150" s="322"/>
      <c r="E150" s="322"/>
      <c r="F150" s="322"/>
      <c r="G150" s="322"/>
      <c r="H150" s="82"/>
      <c r="I150" s="82"/>
      <c r="J150" s="83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85" customFormat="1" ht="15" customHeight="1">
      <c r="A151"/>
      <c r="B151" s="82"/>
      <c r="C151" s="82"/>
      <c r="D151" s="322"/>
      <c r="E151" s="322"/>
      <c r="F151" s="322"/>
      <c r="G151" s="322"/>
      <c r="H151" s="82"/>
      <c r="I151" s="82"/>
      <c r="J151" s="83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85" customFormat="1" ht="15" customHeight="1">
      <c r="A152"/>
      <c r="B152" s="82"/>
      <c r="C152" s="82"/>
      <c r="D152" s="322"/>
      <c r="E152" s="322"/>
      <c r="F152" s="322"/>
      <c r="G152" s="322"/>
      <c r="H152" s="82"/>
      <c r="I152" s="82"/>
      <c r="J152" s="83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85" customFormat="1" ht="15" customHeight="1">
      <c r="A153"/>
      <c r="B153" s="82"/>
      <c r="C153" s="82"/>
      <c r="D153" s="322"/>
      <c r="E153" s="322"/>
      <c r="F153" s="322"/>
      <c r="G153" s="322"/>
      <c r="H153" s="82"/>
      <c r="I153" s="82"/>
      <c r="J153" s="8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85" customFormat="1" ht="15" customHeight="1">
      <c r="A154"/>
      <c r="B154" s="82"/>
      <c r="C154" s="82"/>
      <c r="D154" s="322"/>
      <c r="E154" s="322"/>
      <c r="F154" s="322"/>
      <c r="G154" s="322"/>
      <c r="H154" s="82"/>
      <c r="I154" s="82"/>
      <c r="J154" s="83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85" customFormat="1" ht="15" customHeight="1">
      <c r="A155"/>
      <c r="B155" s="82"/>
      <c r="C155" s="82"/>
      <c r="D155" s="322"/>
      <c r="E155" s="322"/>
      <c r="F155" s="322"/>
      <c r="G155" s="322"/>
      <c r="H155" s="82"/>
      <c r="I155" s="82"/>
      <c r="J155" s="83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85" customFormat="1" ht="15" customHeight="1">
      <c r="A156"/>
      <c r="B156" s="82"/>
      <c r="C156" s="82"/>
      <c r="D156" s="322"/>
      <c r="E156" s="322"/>
      <c r="F156" s="322"/>
      <c r="G156" s="322"/>
      <c r="H156" s="82"/>
      <c r="I156" s="82"/>
      <c r="J156" s="83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85" customFormat="1" ht="15" customHeight="1">
      <c r="A157"/>
      <c r="B157" s="82"/>
      <c r="C157" s="82"/>
      <c r="D157" s="322"/>
      <c r="E157" s="322"/>
      <c r="F157" s="322"/>
      <c r="G157" s="322"/>
      <c r="H157" s="82"/>
      <c r="I157" s="82"/>
      <c r="J157" s="83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85" customFormat="1" ht="15" customHeight="1">
      <c r="A158"/>
      <c r="B158" s="82"/>
      <c r="C158" s="82"/>
      <c r="D158" s="322"/>
      <c r="E158" s="322"/>
      <c r="F158" s="322"/>
      <c r="G158" s="322"/>
      <c r="H158" s="82"/>
      <c r="I158" s="82"/>
      <c r="J158" s="83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s="66" customFormat="1" ht="15" customHeight="1">
      <c r="A159" s="225"/>
      <c r="B159" s="225"/>
      <c r="C159" s="225"/>
      <c r="D159" s="225"/>
      <c r="E159" s="225"/>
      <c r="F159" s="225"/>
      <c r="G159" s="225"/>
      <c r="H159" s="225"/>
      <c r="I159" s="82"/>
      <c r="J159" s="83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s="66" customFormat="1" ht="15" customHeight="1">
      <c r="A160" s="196"/>
      <c r="B160" s="609"/>
      <c r="C160" s="609"/>
      <c r="D160" s="609"/>
      <c r="E160" s="609"/>
      <c r="F160" s="197"/>
      <c r="G160" s="197"/>
      <c r="H160" s="197"/>
      <c r="I160" s="198"/>
      <c r="J160" s="198"/>
      <c r="K160" s="198"/>
      <c r="L160" s="198"/>
      <c r="M160" s="199"/>
      <c r="N160" s="197"/>
      <c r="O160" s="199"/>
      <c r="P160" s="199"/>
      <c r="Q160" s="199"/>
      <c r="R160" s="199"/>
      <c r="S160" s="199"/>
      <c r="T160" s="199"/>
      <c r="U160" s="199"/>
      <c r="V160" s="199"/>
    </row>
    <row r="161" spans="1:22" s="66" customFormat="1" ht="15" customHeight="1">
      <c r="A161" s="196"/>
      <c r="B161" s="598"/>
      <c r="C161" s="598"/>
      <c r="D161" s="598"/>
      <c r="E161" s="598"/>
      <c r="F161" s="197"/>
      <c r="G161" s="197"/>
      <c r="H161" s="197"/>
      <c r="I161" s="199"/>
      <c r="J161" s="199"/>
      <c r="K161" s="199"/>
      <c r="L161" s="199"/>
      <c r="M161" s="199"/>
      <c r="N161" s="197"/>
      <c r="O161" s="199"/>
      <c r="P161" s="199"/>
      <c r="Q161" s="199"/>
      <c r="R161" s="199"/>
      <c r="S161" s="199"/>
      <c r="T161" s="199"/>
      <c r="U161" s="199"/>
      <c r="V161" s="199"/>
    </row>
    <row r="162" spans="1:22" s="66" customFormat="1" ht="15" customHeight="1">
      <c r="A162" s="196"/>
      <c r="B162" s="598"/>
      <c r="C162" s="598"/>
      <c r="D162" s="598"/>
      <c r="E162" s="598"/>
      <c r="F162" s="197"/>
      <c r="G162" s="197"/>
      <c r="H162" s="197"/>
      <c r="I162" s="199"/>
      <c r="J162" s="199"/>
      <c r="K162" s="199"/>
      <c r="L162" s="199"/>
      <c r="M162" s="199"/>
      <c r="N162" s="197"/>
      <c r="O162" s="199"/>
      <c r="P162" s="199"/>
      <c r="Q162" s="199"/>
      <c r="R162" s="199"/>
      <c r="S162" s="199"/>
      <c r="T162" s="199"/>
      <c r="U162" s="199"/>
      <c r="V162" s="199"/>
    </row>
    <row r="163" spans="1:22" s="66" customFormat="1" ht="15" customHeight="1">
      <c r="A163" s="201"/>
      <c r="B163" s="597"/>
      <c r="C163" s="597"/>
      <c r="D163" s="597"/>
      <c r="E163" s="597"/>
      <c r="F163" s="199"/>
      <c r="G163" s="199"/>
      <c r="H163" s="199"/>
      <c r="I163" s="199"/>
      <c r="J163" s="199"/>
      <c r="K163" s="199"/>
      <c r="L163" s="199"/>
      <c r="M163" s="199"/>
      <c r="N163" s="199"/>
      <c r="O163" s="202"/>
      <c r="P163" s="202"/>
      <c r="Q163" s="202"/>
      <c r="R163" s="202"/>
      <c r="S163" s="202"/>
      <c r="T163" s="202"/>
      <c r="U163" s="202"/>
      <c r="V163" s="202"/>
    </row>
    <row r="164" spans="1:22" s="71" customFormat="1" ht="15" customHeight="1">
      <c r="A164" s="554"/>
      <c r="B164" s="536"/>
      <c r="C164" s="536"/>
      <c r="D164" s="536"/>
      <c r="E164" s="536"/>
      <c r="F164" s="525"/>
      <c r="G164" s="525"/>
      <c r="H164" s="525"/>
      <c r="I164" s="553"/>
      <c r="J164" s="553"/>
      <c r="K164" s="553"/>
      <c r="L164" s="525"/>
      <c r="M164" s="525"/>
      <c r="N164" s="525"/>
      <c r="O164" s="553"/>
      <c r="P164" s="553"/>
      <c r="Q164" s="553"/>
      <c r="R164" s="553"/>
      <c r="S164" s="553"/>
      <c r="T164" s="553"/>
      <c r="U164" s="553"/>
      <c r="V164" s="553"/>
    </row>
    <row r="165" spans="1:22" s="66" customFormat="1" ht="15" customHeight="1">
      <c r="A165" s="554"/>
      <c r="B165" s="536"/>
      <c r="C165" s="536"/>
      <c r="D165" s="536"/>
      <c r="E165" s="536"/>
      <c r="F165" s="525"/>
      <c r="G165" s="525"/>
      <c r="H165" s="525"/>
      <c r="I165" s="553"/>
      <c r="J165" s="553"/>
      <c r="K165" s="553"/>
      <c r="L165" s="525"/>
      <c r="M165" s="525"/>
      <c r="N165" s="525"/>
      <c r="O165" s="553"/>
      <c r="P165" s="553"/>
      <c r="Q165" s="553"/>
      <c r="R165" s="553"/>
      <c r="S165" s="553"/>
      <c r="T165" s="553"/>
      <c r="U165" s="553"/>
      <c r="V165" s="553"/>
    </row>
    <row r="166" spans="1:22" s="72" customFormat="1" ht="15.75">
      <c r="A166" s="204"/>
      <c r="B166" s="204"/>
      <c r="C166" s="204"/>
      <c r="D166" s="204"/>
      <c r="E166" s="204"/>
      <c r="F166" s="205"/>
      <c r="G166" s="205"/>
      <c r="H166" s="205"/>
      <c r="I166" s="206"/>
      <c r="J166" s="206"/>
      <c r="K166" s="20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</row>
    <row r="167" spans="1:22" ht="12.75">
      <c r="A167" s="535"/>
      <c r="B167" s="535"/>
      <c r="C167" s="535"/>
      <c r="D167" s="535"/>
      <c r="E167" s="535"/>
      <c r="F167" s="205"/>
      <c r="G167" s="205"/>
      <c r="H167" s="205"/>
      <c r="I167" s="205"/>
      <c r="J167" s="205"/>
      <c r="K167" s="635"/>
      <c r="L167" s="635"/>
      <c r="M167" s="635"/>
      <c r="N167" s="635"/>
      <c r="O167" s="525"/>
      <c r="P167" s="525"/>
      <c r="Q167" s="525"/>
      <c r="R167" s="525"/>
      <c r="S167" s="525"/>
      <c r="T167" s="525"/>
      <c r="U167" s="525"/>
      <c r="V167" s="525"/>
    </row>
    <row r="168" spans="1:22" ht="14.25">
      <c r="A168" s="535"/>
      <c r="B168" s="535"/>
      <c r="C168" s="535"/>
      <c r="D168" s="535"/>
      <c r="E168" s="535"/>
      <c r="F168" s="87"/>
      <c r="G168" s="87"/>
      <c r="H168" s="87"/>
      <c r="I168" s="207"/>
      <c r="J168" s="207"/>
      <c r="K168" s="208"/>
      <c r="L168" s="205"/>
      <c r="M168" s="205"/>
      <c r="N168" s="208"/>
      <c r="O168" s="525"/>
      <c r="P168" s="525"/>
      <c r="Q168" s="525"/>
      <c r="R168" s="525"/>
      <c r="S168" s="525"/>
      <c r="T168" s="525"/>
      <c r="U168" s="525"/>
      <c r="V168" s="525"/>
    </row>
    <row r="169" spans="1:22" ht="12.75">
      <c r="A169" s="209"/>
      <c r="B169" s="207"/>
      <c r="C169" s="207"/>
      <c r="D169" s="207"/>
      <c r="E169" s="207"/>
      <c r="F169" s="207"/>
      <c r="G169" s="207"/>
      <c r="H169" s="207"/>
      <c r="I169" s="205"/>
      <c r="J169" s="205"/>
      <c r="K169" s="208"/>
      <c r="L169" s="208"/>
      <c r="M169" s="208"/>
      <c r="N169" s="208"/>
      <c r="O169" s="525"/>
      <c r="P169" s="525"/>
      <c r="Q169" s="525"/>
      <c r="R169" s="525"/>
      <c r="S169" s="525"/>
      <c r="T169" s="525"/>
      <c r="U169" s="525"/>
      <c r="V169" s="525"/>
    </row>
    <row r="170" spans="1:22" ht="15.75">
      <c r="A170" s="547"/>
      <c r="B170" s="547"/>
      <c r="C170" s="547"/>
      <c r="D170" s="547"/>
      <c r="E170" s="547"/>
      <c r="F170" s="85"/>
      <c r="G170" s="85"/>
      <c r="H170" s="85"/>
      <c r="I170" s="86"/>
      <c r="J170" s="86"/>
      <c r="K170" s="86"/>
      <c r="L170" s="87"/>
      <c r="M170" s="87"/>
      <c r="N170" s="87"/>
      <c r="O170" s="88"/>
      <c r="P170" s="88"/>
      <c r="Q170" s="88"/>
      <c r="R170" s="88"/>
      <c r="S170" s="88"/>
      <c r="T170" s="89"/>
      <c r="U170" s="89"/>
      <c r="V170" s="89"/>
    </row>
    <row r="171" spans="1:22" ht="15.75" customHeight="1">
      <c r="A171" s="595" t="s">
        <v>326</v>
      </c>
      <c r="B171" s="595"/>
      <c r="C171" s="595"/>
      <c r="D171" s="595"/>
      <c r="E171" s="595"/>
      <c r="F171" s="595"/>
      <c r="G171" s="595"/>
      <c r="H171" s="595"/>
      <c r="I171" s="595"/>
      <c r="J171" s="595"/>
      <c r="K171" s="595"/>
      <c r="L171" s="595"/>
      <c r="M171" s="68"/>
      <c r="N171" s="68"/>
      <c r="O171" s="69"/>
      <c r="P171" s="69"/>
      <c r="Q171" s="69"/>
      <c r="R171" s="69"/>
      <c r="S171" s="69"/>
      <c r="T171" s="70"/>
      <c r="U171" s="70"/>
      <c r="V171" s="70"/>
    </row>
    <row r="172" spans="1:22" ht="9.75" customHeight="1">
      <c r="A172" s="65"/>
      <c r="B172" s="65"/>
      <c r="C172" s="65"/>
      <c r="D172" s="65"/>
      <c r="E172" s="65"/>
      <c r="F172" s="66"/>
      <c r="G172" s="66"/>
      <c r="H172" s="66"/>
      <c r="I172" s="67"/>
      <c r="J172" s="67"/>
      <c r="K172" s="67"/>
      <c r="L172" s="68"/>
      <c r="M172" s="68"/>
      <c r="N172" s="68"/>
      <c r="O172" s="69"/>
      <c r="P172" s="69"/>
      <c r="Q172" s="69"/>
      <c r="R172" s="69"/>
      <c r="S172" s="69"/>
      <c r="T172" s="70"/>
      <c r="U172" s="70"/>
      <c r="V172" s="70"/>
    </row>
    <row r="173" spans="1:22" ht="16.5" customHeight="1">
      <c r="A173" s="548" t="s">
        <v>327</v>
      </c>
      <c r="B173" s="548"/>
      <c r="C173" s="548"/>
      <c r="D173" s="548"/>
      <c r="E173" s="548"/>
      <c r="F173" s="548"/>
      <c r="G173" s="548"/>
      <c r="H173" s="548"/>
      <c r="I173" s="548"/>
      <c r="J173" s="548"/>
      <c r="K173" s="548"/>
      <c r="L173" s="548"/>
      <c r="M173" s="68"/>
      <c r="N173" s="68"/>
      <c r="O173" s="69"/>
      <c r="P173" s="69"/>
      <c r="Q173" s="69"/>
      <c r="R173" s="69"/>
      <c r="S173" s="69"/>
      <c r="T173" s="70"/>
      <c r="U173" s="70"/>
      <c r="V173" s="70"/>
    </row>
    <row r="174" spans="1:22" ht="9.75" customHeight="1">
      <c r="A174" s="65"/>
      <c r="B174" s="65"/>
      <c r="C174" s="65"/>
      <c r="D174" s="65"/>
      <c r="E174" s="65"/>
      <c r="F174" s="66"/>
      <c r="G174" s="66"/>
      <c r="H174" s="66"/>
      <c r="I174" s="67"/>
      <c r="J174" s="67"/>
      <c r="K174" s="67"/>
      <c r="L174" s="68"/>
      <c r="M174" s="68"/>
      <c r="N174" s="68"/>
      <c r="O174" s="69"/>
      <c r="P174" s="69"/>
      <c r="Q174" s="69"/>
      <c r="R174" s="69"/>
      <c r="S174" s="69"/>
      <c r="T174" s="70"/>
      <c r="U174" s="70"/>
      <c r="V174" s="70"/>
    </row>
    <row r="175" spans="1:22" ht="9.75" customHeight="1" thickBot="1">
      <c r="A175" s="65"/>
      <c r="B175" s="65"/>
      <c r="C175" s="65"/>
      <c r="D175" s="65"/>
      <c r="E175" s="65"/>
      <c r="F175" s="66"/>
      <c r="G175" s="66"/>
      <c r="H175" s="66"/>
      <c r="I175" s="67"/>
      <c r="J175" s="67"/>
      <c r="K175" s="67"/>
      <c r="L175" s="68"/>
      <c r="M175" s="68"/>
      <c r="N175" s="68"/>
      <c r="O175" s="69"/>
      <c r="P175" s="69"/>
      <c r="Q175" s="69"/>
      <c r="R175" s="69"/>
      <c r="S175" s="69"/>
      <c r="T175" s="70"/>
      <c r="U175" s="70"/>
      <c r="V175" s="70"/>
    </row>
    <row r="176" spans="1:22" ht="15" customHeight="1">
      <c r="A176" s="752" t="s">
        <v>328</v>
      </c>
      <c r="B176" s="753"/>
      <c r="C176" s="753"/>
      <c r="D176" s="753"/>
      <c r="E176" s="753"/>
      <c r="F176" s="753"/>
      <c r="G176" s="753"/>
      <c r="H176" s="73"/>
      <c r="I176" s="73"/>
      <c r="J176" s="74"/>
      <c r="K176" s="760"/>
      <c r="L176" s="761"/>
      <c r="M176" s="761"/>
      <c r="N176" s="761"/>
      <c r="O176" s="761"/>
      <c r="P176" s="761"/>
      <c r="Q176" s="761"/>
      <c r="R176" s="276"/>
      <c r="S176" s="276"/>
      <c r="T176" s="276"/>
      <c r="U176" s="276"/>
      <c r="V176" s="276"/>
    </row>
    <row r="177" spans="1:22" ht="15" customHeight="1" thickBot="1">
      <c r="A177" s="76"/>
      <c r="B177" s="77"/>
      <c r="C177" s="77"/>
      <c r="D177" s="77"/>
      <c r="E177" s="77"/>
      <c r="F177" s="77"/>
      <c r="G177" s="77"/>
      <c r="H177" s="77"/>
      <c r="I177" s="77"/>
      <c r="J177" s="78"/>
      <c r="K177" s="306"/>
      <c r="L177" s="307"/>
      <c r="M177" s="307"/>
      <c r="N177" s="307"/>
      <c r="O177" s="307"/>
      <c r="P177" s="307"/>
      <c r="Q177" s="307"/>
      <c r="R177" s="307"/>
      <c r="S177" s="276"/>
      <c r="T177" s="276"/>
      <c r="U177" s="276"/>
      <c r="V177" s="276"/>
    </row>
    <row r="178" spans="1:22" ht="15" customHeight="1">
      <c r="A178" s="79" t="s">
        <v>200</v>
      </c>
      <c r="B178" s="555" t="s">
        <v>201</v>
      </c>
      <c r="C178" s="556"/>
      <c r="D178" s="556"/>
      <c r="E178" s="556"/>
      <c r="F178" s="556"/>
      <c r="G178" s="557" t="s">
        <v>202</v>
      </c>
      <c r="H178" s="557"/>
      <c r="I178" s="557" t="s">
        <v>203</v>
      </c>
      <c r="J178" s="557"/>
      <c r="K178" s="308"/>
      <c r="L178" s="596"/>
      <c r="M178" s="596"/>
      <c r="N178" s="596"/>
      <c r="O178" s="596"/>
      <c r="P178" s="596"/>
      <c r="Q178" s="596"/>
      <c r="R178" s="596"/>
      <c r="S178" s="596"/>
      <c r="T178" s="596"/>
      <c r="U178" s="276"/>
      <c r="V178" s="276"/>
    </row>
    <row r="179" spans="1:22" ht="15" customHeight="1">
      <c r="A179" s="60">
        <v>1</v>
      </c>
      <c r="B179" s="746" t="s">
        <v>204</v>
      </c>
      <c r="C179" s="747"/>
      <c r="D179" s="747"/>
      <c r="E179" s="747"/>
      <c r="F179" s="747"/>
      <c r="G179" s="573" t="s">
        <v>205</v>
      </c>
      <c r="H179" s="574"/>
      <c r="I179" s="744">
        <v>5</v>
      </c>
      <c r="J179" s="745"/>
      <c r="K179" s="281"/>
      <c r="L179" s="522"/>
      <c r="M179" s="522"/>
      <c r="N179" s="522"/>
      <c r="O179" s="522"/>
      <c r="P179" s="522"/>
      <c r="Q179" s="522"/>
      <c r="R179" s="522"/>
      <c r="S179" s="522"/>
      <c r="T179" s="522"/>
      <c r="U179" s="276"/>
      <c r="V179" s="276"/>
    </row>
    <row r="180" spans="1:22" ht="15" customHeight="1">
      <c r="A180" s="60"/>
      <c r="B180" s="592" t="s">
        <v>206</v>
      </c>
      <c r="C180" s="593"/>
      <c r="D180" s="593"/>
      <c r="E180" s="593"/>
      <c r="F180" s="593"/>
      <c r="G180" s="594" t="s">
        <v>300</v>
      </c>
      <c r="H180" s="594"/>
      <c r="I180" s="590">
        <v>4</v>
      </c>
      <c r="J180" s="591"/>
      <c r="K180" s="281"/>
      <c r="L180" s="522"/>
      <c r="M180" s="522"/>
      <c r="N180" s="522"/>
      <c r="O180" s="522"/>
      <c r="P180" s="522"/>
      <c r="Q180" s="522"/>
      <c r="R180" s="522"/>
      <c r="S180" s="522"/>
      <c r="T180" s="522"/>
      <c r="U180" s="276"/>
      <c r="V180" s="276"/>
    </row>
    <row r="181" spans="1:22" ht="9.75" customHeight="1">
      <c r="A181" s="60"/>
      <c r="B181" s="551" t="s">
        <v>207</v>
      </c>
      <c r="C181" s="552"/>
      <c r="D181" s="552"/>
      <c r="E181" s="552"/>
      <c r="F181" s="552"/>
      <c r="G181" s="523">
        <v>4</v>
      </c>
      <c r="H181" s="524"/>
      <c r="I181" s="590">
        <v>1</v>
      </c>
      <c r="J181" s="591"/>
      <c r="K181" s="281"/>
      <c r="L181" s="522"/>
      <c r="M181" s="522"/>
      <c r="N181" s="522"/>
      <c r="O181" s="522"/>
      <c r="P181" s="522"/>
      <c r="Q181" s="522"/>
      <c r="R181" s="522"/>
      <c r="S181" s="522"/>
      <c r="T181" s="522"/>
      <c r="U181" s="276"/>
      <c r="V181" s="276"/>
    </row>
    <row r="182" spans="1:22" ht="9.75" customHeight="1">
      <c r="A182" s="80">
        <v>2</v>
      </c>
      <c r="B182" s="746" t="s">
        <v>208</v>
      </c>
      <c r="C182" s="747"/>
      <c r="D182" s="747"/>
      <c r="E182" s="747"/>
      <c r="F182" s="747"/>
      <c r="G182" s="574">
        <v>4</v>
      </c>
      <c r="H182" s="574"/>
      <c r="I182" s="744">
        <v>1</v>
      </c>
      <c r="J182" s="745"/>
      <c r="K182" s="281"/>
      <c r="L182" s="522"/>
      <c r="M182" s="522"/>
      <c r="N182" s="522"/>
      <c r="O182" s="522"/>
      <c r="P182" s="522"/>
      <c r="Q182" s="522"/>
      <c r="R182" s="522"/>
      <c r="S182" s="522"/>
      <c r="T182" s="522"/>
      <c r="U182" s="276"/>
      <c r="V182" s="276"/>
    </row>
    <row r="183" spans="1:22" ht="9.75" customHeight="1">
      <c r="A183" s="755" t="s">
        <v>209</v>
      </c>
      <c r="B183" s="756"/>
      <c r="C183" s="756"/>
      <c r="D183" s="756"/>
      <c r="E183" s="756"/>
      <c r="F183" s="757"/>
      <c r="G183" s="523"/>
      <c r="H183" s="524"/>
      <c r="I183" s="758">
        <v>6</v>
      </c>
      <c r="J183" s="759"/>
      <c r="K183" s="281"/>
      <c r="L183" s="522"/>
      <c r="M183" s="522"/>
      <c r="N183" s="522"/>
      <c r="O183" s="522"/>
      <c r="P183" s="522"/>
      <c r="Q183" s="522"/>
      <c r="R183" s="522"/>
      <c r="S183" s="522"/>
      <c r="T183" s="522"/>
      <c r="U183" s="276"/>
      <c r="V183" s="276"/>
    </row>
    <row r="184" spans="1:22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</row>
    <row r="185" spans="1:22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</row>
    <row r="186" spans="1:22" ht="15.75">
      <c r="A186" s="549" t="s">
        <v>329</v>
      </c>
      <c r="B186" s="549"/>
      <c r="C186" s="549"/>
      <c r="D186" s="549"/>
      <c r="E186" s="549"/>
      <c r="F186" s="549"/>
      <c r="G186" s="549"/>
      <c r="H186" s="549"/>
      <c r="I186" s="549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</row>
    <row r="187" spans="1:22" ht="15">
      <c r="A187" s="75"/>
      <c r="B187" s="75"/>
      <c r="C187" s="75"/>
      <c r="D187" s="550" t="s">
        <v>196</v>
      </c>
      <c r="E187" s="550"/>
      <c r="F187" s="550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</row>
    <row r="188" spans="1:22" ht="15">
      <c r="A188" s="75"/>
      <c r="B188" s="75"/>
      <c r="C188" s="75"/>
      <c r="D188" s="550" t="s">
        <v>197</v>
      </c>
      <c r="E188" s="550"/>
      <c r="F188" s="550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</row>
    <row r="189" spans="1:22" ht="15">
      <c r="A189" s="75"/>
      <c r="B189" s="75"/>
      <c r="C189" s="75"/>
      <c r="D189" s="550" t="s">
        <v>198</v>
      </c>
      <c r="E189" s="550"/>
      <c r="F189" s="550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</row>
    <row r="190" spans="1:22" ht="15">
      <c r="A190" s="75"/>
      <c r="B190" s="75"/>
      <c r="C190" s="75"/>
      <c r="D190" s="527" t="s">
        <v>199</v>
      </c>
      <c r="E190" s="527"/>
      <c r="F190" s="527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</row>
    <row r="191" spans="1:22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</row>
    <row r="192" spans="1:22" ht="15.75">
      <c r="A192" s="548" t="s">
        <v>330</v>
      </c>
      <c r="B192" s="548"/>
      <c r="C192" s="548"/>
      <c r="D192" s="548"/>
      <c r="E192" s="548"/>
      <c r="F192" s="548"/>
      <c r="G192" s="548"/>
      <c r="H192" s="548"/>
      <c r="I192" s="548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</row>
    <row r="193" spans="2:10" ht="12.75">
      <c r="B193" s="81"/>
      <c r="C193" s="82"/>
      <c r="D193" s="82"/>
      <c r="E193" s="82"/>
      <c r="F193" s="82"/>
      <c r="G193" s="82"/>
      <c r="H193" s="82"/>
      <c r="I193" s="82"/>
      <c r="J193" s="83"/>
    </row>
    <row r="194" spans="1:10" ht="15.75">
      <c r="A194" s="546" t="s">
        <v>331</v>
      </c>
      <c r="B194" s="546"/>
      <c r="C194" s="546"/>
      <c r="D194" s="546"/>
      <c r="E194" s="546"/>
      <c r="F194" s="546"/>
      <c r="G194" s="546"/>
      <c r="H194" s="82"/>
      <c r="I194" s="82"/>
      <c r="J194" s="83"/>
    </row>
    <row r="195" spans="2:10" ht="12.75">
      <c r="B195" s="82"/>
      <c r="C195" s="82"/>
      <c r="D195" s="558" t="s">
        <v>210</v>
      </c>
      <c r="E195" s="558"/>
      <c r="F195" s="558"/>
      <c r="G195" s="558"/>
      <c r="H195" s="82"/>
      <c r="I195" s="82"/>
      <c r="J195" s="83"/>
    </row>
    <row r="196" spans="2:10" ht="12.75">
      <c r="B196" s="82"/>
      <c r="C196" s="82"/>
      <c r="D196" s="558" t="s">
        <v>211</v>
      </c>
      <c r="E196" s="558"/>
      <c r="F196" s="558"/>
      <c r="G196" s="558"/>
      <c r="H196" s="82"/>
      <c r="I196" s="82"/>
      <c r="J196" s="83"/>
    </row>
    <row r="197" spans="2:10" ht="12.75">
      <c r="B197" s="82"/>
      <c r="C197" s="82"/>
      <c r="D197" s="558" t="s">
        <v>212</v>
      </c>
      <c r="E197" s="558"/>
      <c r="F197" s="558"/>
      <c r="G197" s="558"/>
      <c r="H197" s="82"/>
      <c r="I197" s="82"/>
      <c r="J197" s="83"/>
    </row>
    <row r="198" spans="2:10" ht="12.75">
      <c r="B198" s="82"/>
      <c r="C198" s="82"/>
      <c r="D198" s="558" t="s">
        <v>213</v>
      </c>
      <c r="E198" s="558"/>
      <c r="F198" s="558"/>
      <c r="G198" s="558"/>
      <c r="H198" s="82"/>
      <c r="I198" s="82"/>
      <c r="J198" s="83"/>
    </row>
    <row r="199" spans="1:10" ht="15.75">
      <c r="A199" s="546" t="s">
        <v>214</v>
      </c>
      <c r="B199" s="546"/>
      <c r="C199" s="546"/>
      <c r="D199" s="546"/>
      <c r="E199" s="546"/>
      <c r="F199" s="546"/>
      <c r="G199" s="546"/>
      <c r="H199" s="546"/>
      <c r="I199" s="82"/>
      <c r="J199" s="83"/>
    </row>
  </sheetData>
  <sheetProtection/>
  <mergeCells count="574">
    <mergeCell ref="D198:G198"/>
    <mergeCell ref="A194:G194"/>
    <mergeCell ref="A1:V1"/>
    <mergeCell ref="D195:G195"/>
    <mergeCell ref="A106:A107"/>
    <mergeCell ref="A183:F183"/>
    <mergeCell ref="G183:H183"/>
    <mergeCell ref="I183:J183"/>
    <mergeCell ref="K176:Q176"/>
    <mergeCell ref="I116:I118"/>
    <mergeCell ref="B41:E41"/>
    <mergeCell ref="B110:E110"/>
    <mergeCell ref="B105:E105"/>
    <mergeCell ref="B179:F179"/>
    <mergeCell ref="A176:G176"/>
    <mergeCell ref="B84:E84"/>
    <mergeCell ref="B47:E47"/>
    <mergeCell ref="B54:E54"/>
    <mergeCell ref="B56:E56"/>
    <mergeCell ref="I180:J180"/>
    <mergeCell ref="L180:T180"/>
    <mergeCell ref="L183:T183"/>
    <mergeCell ref="D196:G196"/>
    <mergeCell ref="F85:F86"/>
    <mergeCell ref="O85:O86"/>
    <mergeCell ref="N87:N88"/>
    <mergeCell ref="D197:G197"/>
    <mergeCell ref="I179:J179"/>
    <mergeCell ref="L179:T179"/>
    <mergeCell ref="B182:F182"/>
    <mergeCell ref="G182:H182"/>
    <mergeCell ref="I182:J182"/>
    <mergeCell ref="L182:T182"/>
    <mergeCell ref="R64:R65"/>
    <mergeCell ref="S76:S77"/>
    <mergeCell ref="T68:T69"/>
    <mergeCell ref="R68:R69"/>
    <mergeCell ref="S68:S69"/>
    <mergeCell ref="T72:T73"/>
    <mergeCell ref="T76:T77"/>
    <mergeCell ref="S64:S65"/>
    <mergeCell ref="S72:S73"/>
    <mergeCell ref="U23:U24"/>
    <mergeCell ref="V23:V24"/>
    <mergeCell ref="Q42:Q43"/>
    <mergeCell ref="T39:T40"/>
    <mergeCell ref="U39:U40"/>
    <mergeCell ref="S42:S43"/>
    <mergeCell ref="V39:V40"/>
    <mergeCell ref="U42:U43"/>
    <mergeCell ref="V28:V29"/>
    <mergeCell ref="U28:U29"/>
    <mergeCell ref="V72:V73"/>
    <mergeCell ref="V42:V43"/>
    <mergeCell ref="F42:F43"/>
    <mergeCell ref="U72:U73"/>
    <mergeCell ref="U68:U69"/>
    <mergeCell ref="V68:V69"/>
    <mergeCell ref="U64:U65"/>
    <mergeCell ref="V64:V65"/>
    <mergeCell ref="T64:T65"/>
    <mergeCell ref="R72:R73"/>
    <mergeCell ref="B57:E57"/>
    <mergeCell ref="B58:E58"/>
    <mergeCell ref="B45:E45"/>
    <mergeCell ref="B46:E46"/>
    <mergeCell ref="B48:E48"/>
    <mergeCell ref="B53:E53"/>
    <mergeCell ref="B51:E51"/>
    <mergeCell ref="B52:E52"/>
    <mergeCell ref="G64:G65"/>
    <mergeCell ref="B60:E60"/>
    <mergeCell ref="F68:F69"/>
    <mergeCell ref="I68:I69"/>
    <mergeCell ref="F64:F65"/>
    <mergeCell ref="H64:H65"/>
    <mergeCell ref="G68:G69"/>
    <mergeCell ref="H68:H69"/>
    <mergeCell ref="K64:K65"/>
    <mergeCell ref="J64:J65"/>
    <mergeCell ref="L64:L65"/>
    <mergeCell ref="N64:N65"/>
    <mergeCell ref="R76:R77"/>
    <mergeCell ref="L81:L82"/>
    <mergeCell ref="N76:N77"/>
    <mergeCell ref="Q83:Q84"/>
    <mergeCell ref="O83:O84"/>
    <mergeCell ref="O81:O82"/>
    <mergeCell ref="N83:N84"/>
    <mergeCell ref="P83:P84"/>
    <mergeCell ref="L83:L84"/>
    <mergeCell ref="Q76:Q77"/>
    <mergeCell ref="P81:P82"/>
    <mergeCell ref="O64:O65"/>
    <mergeCell ref="Q64:Q65"/>
    <mergeCell ref="O68:O69"/>
    <mergeCell ref="P68:P69"/>
    <mergeCell ref="P72:P73"/>
    <mergeCell ref="P64:P65"/>
    <mergeCell ref="N81:N82"/>
    <mergeCell ref="Q81:Q82"/>
    <mergeCell ref="Q68:Q69"/>
    <mergeCell ref="M68:M69"/>
    <mergeCell ref="O76:O77"/>
    <mergeCell ref="M72:M73"/>
    <mergeCell ref="Q72:Q73"/>
    <mergeCell ref="O72:O73"/>
    <mergeCell ref="N68:N69"/>
    <mergeCell ref="P76:P77"/>
    <mergeCell ref="G81:G82"/>
    <mergeCell ref="H81:H82"/>
    <mergeCell ref="I81:I82"/>
    <mergeCell ref="M76:M77"/>
    <mergeCell ref="G76:G77"/>
    <mergeCell ref="L76:L77"/>
    <mergeCell ref="I76:I77"/>
    <mergeCell ref="H76:H77"/>
    <mergeCell ref="M81:M82"/>
    <mergeCell ref="I39:I40"/>
    <mergeCell ref="G39:G40"/>
    <mergeCell ref="R42:R43"/>
    <mergeCell ref="T28:T29"/>
    <mergeCell ref="R39:R40"/>
    <mergeCell ref="T42:T43"/>
    <mergeCell ref="S39:S40"/>
    <mergeCell ref="Q39:Q40"/>
    <mergeCell ref="R28:R29"/>
    <mergeCell ref="S28:S29"/>
    <mergeCell ref="F28:F29"/>
    <mergeCell ref="B29:E29"/>
    <mergeCell ref="G28:G29"/>
    <mergeCell ref="A39:A40"/>
    <mergeCell ref="B39:E40"/>
    <mergeCell ref="F39:F40"/>
    <mergeCell ref="O42:O43"/>
    <mergeCell ref="N42:N43"/>
    <mergeCell ref="O39:O40"/>
    <mergeCell ref="N39:N40"/>
    <mergeCell ref="P39:P40"/>
    <mergeCell ref="P42:P43"/>
    <mergeCell ref="T23:T24"/>
    <mergeCell ref="S23:S24"/>
    <mergeCell ref="R23:R24"/>
    <mergeCell ref="P28:P29"/>
    <mergeCell ref="Q28:Q29"/>
    <mergeCell ref="P23:P24"/>
    <mergeCell ref="Q23:Q24"/>
    <mergeCell ref="H28:H29"/>
    <mergeCell ref="N23:N24"/>
    <mergeCell ref="N28:N29"/>
    <mergeCell ref="M28:M29"/>
    <mergeCell ref="O28:O29"/>
    <mergeCell ref="B25:E25"/>
    <mergeCell ref="O11:O12"/>
    <mergeCell ref="L11:L12"/>
    <mergeCell ref="M11:M12"/>
    <mergeCell ref="J11:J12"/>
    <mergeCell ref="K11:K12"/>
    <mergeCell ref="B21:E21"/>
    <mergeCell ref="B22:E22"/>
    <mergeCell ref="B19:E19"/>
    <mergeCell ref="O23:O24"/>
    <mergeCell ref="M23:M24"/>
    <mergeCell ref="I23:I24"/>
    <mergeCell ref="B10:E10"/>
    <mergeCell ref="B14:E14"/>
    <mergeCell ref="B13:E13"/>
    <mergeCell ref="B15:E15"/>
    <mergeCell ref="B17:E17"/>
    <mergeCell ref="B11:E11"/>
    <mergeCell ref="A11:A12"/>
    <mergeCell ref="F7:F9"/>
    <mergeCell ref="F11:F12"/>
    <mergeCell ref="B16:E16"/>
    <mergeCell ref="V11:V12"/>
    <mergeCell ref="T11:T12"/>
    <mergeCell ref="U11:U12"/>
    <mergeCell ref="Q11:Q12"/>
    <mergeCell ref="R11:R12"/>
    <mergeCell ref="S11:S12"/>
    <mergeCell ref="T8:T9"/>
    <mergeCell ref="U8:U9"/>
    <mergeCell ref="B18:E18"/>
    <mergeCell ref="B20:E20"/>
    <mergeCell ref="B12:E12"/>
    <mergeCell ref="H11:H12"/>
    <mergeCell ref="G7:G9"/>
    <mergeCell ref="I5:I9"/>
    <mergeCell ref="P11:P12"/>
    <mergeCell ref="S7:T7"/>
    <mergeCell ref="V8:V9"/>
    <mergeCell ref="K5:N6"/>
    <mergeCell ref="O5:V6"/>
    <mergeCell ref="O7:P7"/>
    <mergeCell ref="O8:O9"/>
    <mergeCell ref="M8:M9"/>
    <mergeCell ref="L7:N7"/>
    <mergeCell ref="N8:N9"/>
    <mergeCell ref="L8:L9"/>
    <mergeCell ref="N11:N12"/>
    <mergeCell ref="G11:G12"/>
    <mergeCell ref="A2:T2"/>
    <mergeCell ref="A3:V3"/>
    <mergeCell ref="A4:V4"/>
    <mergeCell ref="A5:A9"/>
    <mergeCell ref="B5:E9"/>
    <mergeCell ref="Q8:Q9"/>
    <mergeCell ref="S8:S9"/>
    <mergeCell ref="Q7:R7"/>
    <mergeCell ref="K68:K69"/>
    <mergeCell ref="L68:L69"/>
    <mergeCell ref="J83:J84"/>
    <mergeCell ref="J76:J77"/>
    <mergeCell ref="J81:J82"/>
    <mergeCell ref="K81:K82"/>
    <mergeCell ref="L72:L73"/>
    <mergeCell ref="K83:K84"/>
    <mergeCell ref="J68:J69"/>
    <mergeCell ref="I64:I65"/>
    <mergeCell ref="K76:K77"/>
    <mergeCell ref="J72:J73"/>
    <mergeCell ref="F5:H6"/>
    <mergeCell ref="J5:J9"/>
    <mergeCell ref="K7:K9"/>
    <mergeCell ref="K42:K43"/>
    <mergeCell ref="G42:G43"/>
    <mergeCell ref="H42:H43"/>
    <mergeCell ref="G23:G24"/>
    <mergeCell ref="I28:I29"/>
    <mergeCell ref="J28:J29"/>
    <mergeCell ref="L39:L40"/>
    <mergeCell ref="U7:V7"/>
    <mergeCell ref="R8:R9"/>
    <mergeCell ref="P8:P9"/>
    <mergeCell ref="L23:L24"/>
    <mergeCell ref="M39:M40"/>
    <mergeCell ref="I11:I12"/>
    <mergeCell ref="K23:K24"/>
    <mergeCell ref="M42:M43"/>
    <mergeCell ref="H39:H40"/>
    <mergeCell ref="J23:J24"/>
    <mergeCell ref="K28:K29"/>
    <mergeCell ref="L28:L29"/>
    <mergeCell ref="I42:I43"/>
    <mergeCell ref="J42:J43"/>
    <mergeCell ref="L42:L43"/>
    <mergeCell ref="J39:J40"/>
    <mergeCell ref="K39:K40"/>
    <mergeCell ref="F122:F123"/>
    <mergeCell ref="G87:G88"/>
    <mergeCell ref="H87:H88"/>
    <mergeCell ref="A101:A103"/>
    <mergeCell ref="B95:E95"/>
    <mergeCell ref="B94:E94"/>
    <mergeCell ref="B89:E89"/>
    <mergeCell ref="B91:E91"/>
    <mergeCell ref="B93:E93"/>
    <mergeCell ref="B111:E111"/>
    <mergeCell ref="B80:E80"/>
    <mergeCell ref="A93:A97"/>
    <mergeCell ref="A98:A100"/>
    <mergeCell ref="A122:A123"/>
    <mergeCell ref="B26:E26"/>
    <mergeCell ref="B32:E32"/>
    <mergeCell ref="B28:E28"/>
    <mergeCell ref="B27:E27"/>
    <mergeCell ref="B30:E30"/>
    <mergeCell ref="A31:E31"/>
    <mergeCell ref="M116:M118"/>
    <mergeCell ref="B35:E35"/>
    <mergeCell ref="A126:A127"/>
    <mergeCell ref="B122:E122"/>
    <mergeCell ref="B50:E50"/>
    <mergeCell ref="B49:E49"/>
    <mergeCell ref="B126:E126"/>
    <mergeCell ref="B125:E125"/>
    <mergeCell ref="B124:E124"/>
    <mergeCell ref="B65:E65"/>
    <mergeCell ref="B43:E43"/>
    <mergeCell ref="L164:L165"/>
    <mergeCell ref="Q87:Q88"/>
    <mergeCell ref="O87:O88"/>
    <mergeCell ref="P85:P86"/>
    <mergeCell ref="P164:P165"/>
    <mergeCell ref="Q85:Q86"/>
    <mergeCell ref="N164:N165"/>
    <mergeCell ref="M85:M86"/>
    <mergeCell ref="N116:N118"/>
    <mergeCell ref="B44:E44"/>
    <mergeCell ref="A23:A24"/>
    <mergeCell ref="B23:E24"/>
    <mergeCell ref="F23:F24"/>
    <mergeCell ref="B33:E33"/>
    <mergeCell ref="B38:E38"/>
    <mergeCell ref="B34:E34"/>
    <mergeCell ref="B36:E36"/>
    <mergeCell ref="B37:E37"/>
    <mergeCell ref="B42:E42"/>
    <mergeCell ref="T81:T82"/>
    <mergeCell ref="T83:T84"/>
    <mergeCell ref="N93:N94"/>
    <mergeCell ref="O93:O94"/>
    <mergeCell ref="Q93:Q94"/>
    <mergeCell ref="N85:N86"/>
    <mergeCell ref="R81:R82"/>
    <mergeCell ref="S83:S84"/>
    <mergeCell ref="R83:R84"/>
    <mergeCell ref="S81:S82"/>
    <mergeCell ref="U85:U86"/>
    <mergeCell ref="U83:U84"/>
    <mergeCell ref="V76:V77"/>
    <mergeCell ref="U145:V145"/>
    <mergeCell ref="U122:U123"/>
    <mergeCell ref="V85:V86"/>
    <mergeCell ref="U81:U82"/>
    <mergeCell ref="U76:U77"/>
    <mergeCell ref="V81:V82"/>
    <mergeCell ref="V83:V84"/>
    <mergeCell ref="K167:N167"/>
    <mergeCell ref="K164:K165"/>
    <mergeCell ref="O164:O165"/>
    <mergeCell ref="V122:V123"/>
    <mergeCell ref="V167:V169"/>
    <mergeCell ref="U164:U165"/>
    <mergeCell ref="S141:S142"/>
    <mergeCell ref="P167:P169"/>
    <mergeCell ref="Q167:Q169"/>
    <mergeCell ref="R167:R169"/>
    <mergeCell ref="T85:T86"/>
    <mergeCell ref="V164:V165"/>
    <mergeCell ref="U167:U169"/>
    <mergeCell ref="U144:V144"/>
    <mergeCell ref="V141:V142"/>
    <mergeCell ref="T167:T169"/>
    <mergeCell ref="V89:V90"/>
    <mergeCell ref="U89:U90"/>
    <mergeCell ref="V116:V118"/>
    <mergeCell ref="T116:T118"/>
    <mergeCell ref="S85:S86"/>
    <mergeCell ref="O116:O118"/>
    <mergeCell ref="S116:S118"/>
    <mergeCell ref="P93:P94"/>
    <mergeCell ref="Q106:Q107"/>
    <mergeCell ref="R85:R86"/>
    <mergeCell ref="O167:O169"/>
    <mergeCell ref="S167:S169"/>
    <mergeCell ref="T164:T165"/>
    <mergeCell ref="S164:S165"/>
    <mergeCell ref="R164:R165"/>
    <mergeCell ref="Q164:Q165"/>
    <mergeCell ref="K72:K73"/>
    <mergeCell ref="F76:F77"/>
    <mergeCell ref="G72:G73"/>
    <mergeCell ref="H72:H73"/>
    <mergeCell ref="B70:E70"/>
    <mergeCell ref="B78:E78"/>
    <mergeCell ref="B74:E74"/>
    <mergeCell ref="B75:E75"/>
    <mergeCell ref="B76:E76"/>
    <mergeCell ref="B71:E71"/>
    <mergeCell ref="B77:E77"/>
    <mergeCell ref="N72:N73"/>
    <mergeCell ref="A59:A61"/>
    <mergeCell ref="A62:A66"/>
    <mergeCell ref="A67:A69"/>
    <mergeCell ref="B63:E63"/>
    <mergeCell ref="B62:E62"/>
    <mergeCell ref="B59:E59"/>
    <mergeCell ref="B64:E64"/>
    <mergeCell ref="B69:E69"/>
    <mergeCell ref="B68:E68"/>
    <mergeCell ref="B61:E61"/>
    <mergeCell ref="V87:V88"/>
    <mergeCell ref="R87:R88"/>
    <mergeCell ref="U87:U88"/>
    <mergeCell ref="S87:S88"/>
    <mergeCell ref="T87:T88"/>
    <mergeCell ref="B87:E87"/>
    <mergeCell ref="F83:F84"/>
    <mergeCell ref="B81:E81"/>
    <mergeCell ref="L87:L88"/>
    <mergeCell ref="B72:E72"/>
    <mergeCell ref="H164:H165"/>
    <mergeCell ref="F87:F88"/>
    <mergeCell ref="B83:E83"/>
    <mergeCell ref="B88:E88"/>
    <mergeCell ref="B162:E162"/>
    <mergeCell ref="D146:G146"/>
    <mergeCell ref="B160:E160"/>
    <mergeCell ref="F72:F73"/>
    <mergeCell ref="F116:F118"/>
    <mergeCell ref="B131:E131"/>
    <mergeCell ref="B132:E132"/>
    <mergeCell ref="A192:I192"/>
    <mergeCell ref="B73:E73"/>
    <mergeCell ref="I72:I73"/>
    <mergeCell ref="A72:A82"/>
    <mergeCell ref="A116:A118"/>
    <mergeCell ref="G116:G118"/>
    <mergeCell ref="F81:F82"/>
    <mergeCell ref="B82:E82"/>
    <mergeCell ref="B163:E163"/>
    <mergeCell ref="B161:E161"/>
    <mergeCell ref="M164:M165"/>
    <mergeCell ref="B164:E164"/>
    <mergeCell ref="F164:F165"/>
    <mergeCell ref="D187:F187"/>
    <mergeCell ref="G179:H179"/>
    <mergeCell ref="B145:E145"/>
    <mergeCell ref="B137:E137"/>
    <mergeCell ref="A139:K142"/>
    <mergeCell ref="I181:J181"/>
    <mergeCell ref="B180:F180"/>
    <mergeCell ref="G180:H180"/>
    <mergeCell ref="A171:L171"/>
    <mergeCell ref="L178:T178"/>
    <mergeCell ref="D147:G147"/>
    <mergeCell ref="A129:A130"/>
    <mergeCell ref="B144:E144"/>
    <mergeCell ref="B134:E134"/>
    <mergeCell ref="A133:A136"/>
    <mergeCell ref="B136:E136"/>
    <mergeCell ref="B129:E129"/>
    <mergeCell ref="B133:E133"/>
    <mergeCell ref="A131:A132"/>
    <mergeCell ref="B130:E130"/>
    <mergeCell ref="B178:F178"/>
    <mergeCell ref="G178:H178"/>
    <mergeCell ref="I178:J178"/>
    <mergeCell ref="J164:J165"/>
    <mergeCell ref="A199:H199"/>
    <mergeCell ref="A170:E170"/>
    <mergeCell ref="B109:E109"/>
    <mergeCell ref="A173:L173"/>
    <mergeCell ref="A186:I186"/>
    <mergeCell ref="D188:F188"/>
    <mergeCell ref="D189:F189"/>
    <mergeCell ref="B181:F181"/>
    <mergeCell ref="I164:I165"/>
    <mergeCell ref="A164:A165"/>
    <mergeCell ref="D190:F190"/>
    <mergeCell ref="B99:E99"/>
    <mergeCell ref="B98:E98"/>
    <mergeCell ref="B97:E97"/>
    <mergeCell ref="B135:E135"/>
    <mergeCell ref="A167:E168"/>
    <mergeCell ref="B165:E165"/>
    <mergeCell ref="B108:E108"/>
    <mergeCell ref="B107:E107"/>
    <mergeCell ref="B106:E106"/>
    <mergeCell ref="L181:T181"/>
    <mergeCell ref="G181:H181"/>
    <mergeCell ref="H106:H107"/>
    <mergeCell ref="I126:I127"/>
    <mergeCell ref="I129:I130"/>
    <mergeCell ref="G164:G165"/>
    <mergeCell ref="M106:M107"/>
    <mergeCell ref="S122:S123"/>
    <mergeCell ref="L116:L118"/>
    <mergeCell ref="R122:R123"/>
    <mergeCell ref="B104:E104"/>
    <mergeCell ref="B101:E101"/>
    <mergeCell ref="B100:E100"/>
    <mergeCell ref="B96:E96"/>
    <mergeCell ref="F106:F107"/>
    <mergeCell ref="G106:G107"/>
    <mergeCell ref="G93:G94"/>
    <mergeCell ref="A83:A91"/>
    <mergeCell ref="B86:E86"/>
    <mergeCell ref="B92:E92"/>
    <mergeCell ref="B85:E85"/>
    <mergeCell ref="B103:E103"/>
    <mergeCell ref="B102:E102"/>
    <mergeCell ref="F93:F94"/>
    <mergeCell ref="I87:I88"/>
    <mergeCell ref="J87:J88"/>
    <mergeCell ref="M89:M90"/>
    <mergeCell ref="J93:J94"/>
    <mergeCell ref="I93:I94"/>
    <mergeCell ref="B90:E90"/>
    <mergeCell ref="L93:L94"/>
    <mergeCell ref="K93:K94"/>
    <mergeCell ref="I106:I107"/>
    <mergeCell ref="K106:K107"/>
    <mergeCell ref="L106:L107"/>
    <mergeCell ref="J106:J107"/>
    <mergeCell ref="I89:I90"/>
    <mergeCell ref="K89:K90"/>
    <mergeCell ref="H93:H94"/>
    <mergeCell ref="I83:I84"/>
    <mergeCell ref="G83:G84"/>
    <mergeCell ref="I85:I86"/>
    <mergeCell ref="H83:H84"/>
    <mergeCell ref="G85:G86"/>
    <mergeCell ref="H85:H86"/>
    <mergeCell ref="M83:M84"/>
    <mergeCell ref="P87:P88"/>
    <mergeCell ref="K87:K88"/>
    <mergeCell ref="J89:J90"/>
    <mergeCell ref="L85:L86"/>
    <mergeCell ref="M87:M88"/>
    <mergeCell ref="J85:J86"/>
    <mergeCell ref="K85:K86"/>
    <mergeCell ref="M122:M123"/>
    <mergeCell ref="V106:V107"/>
    <mergeCell ref="M93:M94"/>
    <mergeCell ref="N106:N107"/>
    <mergeCell ref="O106:O107"/>
    <mergeCell ref="P106:P107"/>
    <mergeCell ref="U116:U118"/>
    <mergeCell ref="P116:P118"/>
    <mergeCell ref="S106:S107"/>
    <mergeCell ref="T122:T123"/>
    <mergeCell ref="U106:U107"/>
    <mergeCell ref="T106:T107"/>
    <mergeCell ref="R106:R107"/>
    <mergeCell ref="N122:N123"/>
    <mergeCell ref="V93:V94"/>
    <mergeCell ref="R93:R94"/>
    <mergeCell ref="S93:S94"/>
    <mergeCell ref="T93:T94"/>
    <mergeCell ref="U93:U94"/>
    <mergeCell ref="O122:O123"/>
    <mergeCell ref="P122:P123"/>
    <mergeCell ref="Q116:Q118"/>
    <mergeCell ref="R116:R118"/>
    <mergeCell ref="U141:U142"/>
    <mergeCell ref="S145:T145"/>
    <mergeCell ref="O145:P145"/>
    <mergeCell ref="Q145:R145"/>
    <mergeCell ref="R141:R142"/>
    <mergeCell ref="Q141:Q142"/>
    <mergeCell ref="S144:T144"/>
    <mergeCell ref="T141:T142"/>
    <mergeCell ref="B66:E66"/>
    <mergeCell ref="B67:E67"/>
    <mergeCell ref="J122:J123"/>
    <mergeCell ref="K122:K123"/>
    <mergeCell ref="H116:H118"/>
    <mergeCell ref="G122:G123"/>
    <mergeCell ref="B112:E112"/>
    <mergeCell ref="B113:E113"/>
    <mergeCell ref="J116:J118"/>
    <mergeCell ref="K116:K118"/>
    <mergeCell ref="L122:L123"/>
    <mergeCell ref="Q144:R144"/>
    <mergeCell ref="L142:M142"/>
    <mergeCell ref="Q122:Q123"/>
    <mergeCell ref="O144:P144"/>
    <mergeCell ref="L141:M141"/>
    <mergeCell ref="L140:M140"/>
    <mergeCell ref="L139:M139"/>
    <mergeCell ref="P141:P142"/>
    <mergeCell ref="O141:O142"/>
    <mergeCell ref="B116:E116"/>
    <mergeCell ref="B121:E121"/>
    <mergeCell ref="B128:E128"/>
    <mergeCell ref="B123:E123"/>
    <mergeCell ref="I131:I132"/>
    <mergeCell ref="H133:H135"/>
    <mergeCell ref="K126:K127"/>
    <mergeCell ref="H122:H123"/>
    <mergeCell ref="I122:I123"/>
    <mergeCell ref="I133:I136"/>
    <mergeCell ref="B143:E143"/>
    <mergeCell ref="B114:E114"/>
    <mergeCell ref="G133:G135"/>
    <mergeCell ref="B119:E119"/>
    <mergeCell ref="F133:F135"/>
    <mergeCell ref="B138:E138"/>
    <mergeCell ref="B115:E115"/>
    <mergeCell ref="B127:E127"/>
    <mergeCell ref="B117:E117"/>
    <mergeCell ref="B118:E11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2016-05-23T04:53:51Z</cp:lastPrinted>
  <dcterms:created xsi:type="dcterms:W3CDTF">1996-10-08T23:32:33Z</dcterms:created>
  <dcterms:modified xsi:type="dcterms:W3CDTF">2020-03-28T07:42:57Z</dcterms:modified>
  <cp:category/>
  <cp:version/>
  <cp:contentType/>
  <cp:contentStatus/>
</cp:coreProperties>
</file>