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'Лист3'!$A$1:$V$189</definedName>
  </definedNames>
  <calcPr fullCalcOnLoad="1"/>
</workbook>
</file>

<file path=xl/sharedStrings.xml><?xml version="1.0" encoding="utf-8"?>
<sst xmlns="http://schemas.openxmlformats.org/spreadsheetml/2006/main" count="285" uniqueCount="255">
  <si>
    <t>УЧЕБНЫЙ ПЛАН</t>
  </si>
  <si>
    <t>Квалификации: артист, преподаватель, концертмейстер</t>
  </si>
  <si>
    <t>Индекс</t>
  </si>
  <si>
    <t>Наименование дисциплин</t>
  </si>
  <si>
    <t>Распределение по семестрам</t>
  </si>
  <si>
    <t>Обязательные учебные занятия</t>
  </si>
  <si>
    <t>Распределение обязательных учебных занятий по курсам и семестрам</t>
  </si>
  <si>
    <t>экзамены</t>
  </si>
  <si>
    <t>зачеты</t>
  </si>
  <si>
    <t>контроль</t>
  </si>
  <si>
    <t>всего</t>
  </si>
  <si>
    <t>в том числе</t>
  </si>
  <si>
    <t>1 курс</t>
  </si>
  <si>
    <t>2 курс</t>
  </si>
  <si>
    <t>3 курс</t>
  </si>
  <si>
    <t>4 курс</t>
  </si>
  <si>
    <t>ные</t>
  </si>
  <si>
    <t>груп повые</t>
  </si>
  <si>
    <t>мелкогрупповые</t>
  </si>
  <si>
    <t>индивидуальные</t>
  </si>
  <si>
    <t>1 сем. 16 нед.</t>
  </si>
  <si>
    <t>2сем.  20 нед.</t>
  </si>
  <si>
    <t>3 сем. 16нед.</t>
  </si>
  <si>
    <t>4 сем. 20нед.</t>
  </si>
  <si>
    <t>5 сем. 16нед.</t>
  </si>
  <si>
    <t>6 сем. 20нед.</t>
  </si>
  <si>
    <t>7 сем. 16нед.</t>
  </si>
  <si>
    <t>8 сем. 19нед.</t>
  </si>
  <si>
    <t>работы</t>
  </si>
  <si>
    <t>ОД.ОО</t>
  </si>
  <si>
    <t>ОД.01</t>
  </si>
  <si>
    <t>ОД.01.01</t>
  </si>
  <si>
    <t>Иностранный язык</t>
  </si>
  <si>
    <t>ОД.01.02</t>
  </si>
  <si>
    <t>ОД.01.03</t>
  </si>
  <si>
    <t>Математика и информатика</t>
  </si>
  <si>
    <t>ОД.01.04</t>
  </si>
  <si>
    <t>Естествознание</t>
  </si>
  <si>
    <t>ОД.01.05</t>
  </si>
  <si>
    <t>География</t>
  </si>
  <si>
    <t>ОД.01.06</t>
  </si>
  <si>
    <t>Физическая культура</t>
  </si>
  <si>
    <t>ОД.01.07</t>
  </si>
  <si>
    <t>ОД.01.08</t>
  </si>
  <si>
    <t>Русский язык</t>
  </si>
  <si>
    <t>1,2,3</t>
  </si>
  <si>
    <t>ОД.01.09</t>
  </si>
  <si>
    <t>Литература</t>
  </si>
  <si>
    <t>Профильные учебные дисциплины</t>
  </si>
  <si>
    <t>ОД.02.01</t>
  </si>
  <si>
    <t>История мировой культуры</t>
  </si>
  <si>
    <t>ОД.02.02</t>
  </si>
  <si>
    <t>История</t>
  </si>
  <si>
    <t>ОД.02.03</t>
  </si>
  <si>
    <t>Народная музыкальная культура</t>
  </si>
  <si>
    <t>ОД.02.04</t>
  </si>
  <si>
    <t>Музыкальная литература</t>
  </si>
  <si>
    <t>2,4,6</t>
  </si>
  <si>
    <t>1,3,5</t>
  </si>
  <si>
    <t>(зарубежная и отечественная)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</si>
  <si>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</si>
  <si>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</si>
  <si>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</si>
  <si>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</si>
  <si>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</si>
  <si>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</si>
  <si>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</si>
  <si>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</si>
  <si>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</si>
  <si>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П.00</t>
  </si>
  <si>
    <t>Общепрофессиональные дисциплины</t>
  </si>
  <si>
    <t>ОП.01</t>
  </si>
  <si>
    <t>ОП.02</t>
  </si>
  <si>
    <t>Сольфеджио</t>
  </si>
  <si>
    <t>ОП.03</t>
  </si>
  <si>
    <t>Элементарная теория музыки</t>
  </si>
  <si>
    <t>ОП.04</t>
  </si>
  <si>
    <t>Гармония</t>
  </si>
  <si>
    <t>3,4,6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</si>
  <si>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</si>
  <si>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</si>
  <si>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</si>
  <si>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</si>
  <si>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</si>
  <si>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</si>
  <si>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5, 6</t>
  </si>
  <si>
    <t>ПМ.00</t>
  </si>
  <si>
    <t>Профессиональные модули</t>
  </si>
  <si>
    <t>ПМ. 01</t>
  </si>
  <si>
    <t>Исполнительская деятельность</t>
  </si>
  <si>
    <t>МДК.01.01</t>
  </si>
  <si>
    <t>2,4-6</t>
  </si>
  <si>
    <t>МДК.01.02</t>
  </si>
  <si>
    <t>Ансамблевое исполнительство</t>
  </si>
  <si>
    <t>МДК.01.03</t>
  </si>
  <si>
    <t>Концертмейстерский класс</t>
  </si>
  <si>
    <t>3,4,6,</t>
  </si>
  <si>
    <t>МДК.01.04</t>
  </si>
  <si>
    <t xml:space="preserve">История исполнительского искусства, </t>
  </si>
  <si>
    <t>устройство клавишных инструментов</t>
  </si>
  <si>
    <t>МДК 01.05</t>
  </si>
  <si>
    <t xml:space="preserve">Основы композиции, </t>
  </si>
  <si>
    <t xml:space="preserve">инструментоведение, </t>
  </si>
  <si>
    <t>дополнительный инструмент</t>
  </si>
  <si>
    <t>ПМ.02</t>
  </si>
  <si>
    <t>Педагогическая деятельность</t>
  </si>
  <si>
    <t>Педагогические основы преподавания</t>
  </si>
  <si>
    <t>творческих дисциплин</t>
  </si>
  <si>
    <t>Основы педагогики</t>
  </si>
  <si>
    <t>Возрастная  психология</t>
  </si>
  <si>
    <t>Основы организации учебного процесса</t>
  </si>
  <si>
    <t xml:space="preserve">Основы психологии </t>
  </si>
  <si>
    <t>музыкального восприятия</t>
  </si>
  <si>
    <t xml:space="preserve">Учебно-методическое обеспечение </t>
  </si>
  <si>
    <t>учебного процесса</t>
  </si>
  <si>
    <t>Методика обучения игре на инструменте</t>
  </si>
  <si>
    <t>Физическая культура (ритмика)</t>
  </si>
  <si>
    <t>Изучение методической литературы по</t>
  </si>
  <si>
    <t>вопросам педагогики, методики,</t>
  </si>
  <si>
    <t>изучение педагогического репертуара</t>
  </si>
  <si>
    <t>Основы менеджмента</t>
  </si>
  <si>
    <t>Дирижирование</t>
  </si>
  <si>
    <t>4,5,6</t>
  </si>
  <si>
    <t>Чтение оркестровых партитур</t>
  </si>
  <si>
    <t>Башкирский язык</t>
  </si>
  <si>
    <t>Башкирская музыкальная литература</t>
  </si>
  <si>
    <t>Технологический практикум</t>
  </si>
  <si>
    <t>1-6</t>
  </si>
  <si>
    <t>Полифонический практикум</t>
  </si>
  <si>
    <t>УП.00</t>
  </si>
  <si>
    <t>Учебная практика</t>
  </si>
  <si>
    <t>УП.01</t>
  </si>
  <si>
    <t>Концертмейстерская подготовка</t>
  </si>
  <si>
    <t>УП.02</t>
  </si>
  <si>
    <t>Фортепианный дуэт</t>
  </si>
  <si>
    <t>УП.03</t>
  </si>
  <si>
    <t>Чтение с листа и транспозиция</t>
  </si>
  <si>
    <t>УП.04</t>
  </si>
  <si>
    <t>УП.05</t>
  </si>
  <si>
    <t>Максимальный объём учебной нагрузки</t>
  </si>
  <si>
    <t>ПП.00</t>
  </si>
  <si>
    <t>Производственная практика</t>
  </si>
  <si>
    <t>5 нед.</t>
  </si>
  <si>
    <t>ПП.01</t>
  </si>
  <si>
    <t>Исполнительская практика</t>
  </si>
  <si>
    <t>4 нед.</t>
  </si>
  <si>
    <t>1 нед</t>
  </si>
  <si>
    <t>ПП.02</t>
  </si>
  <si>
    <t>Педагогическая практика</t>
  </si>
  <si>
    <t>ПДП.00</t>
  </si>
  <si>
    <t>1 нед.</t>
  </si>
  <si>
    <t>(преддипломная)</t>
  </si>
  <si>
    <t>ГИА.00</t>
  </si>
  <si>
    <t>Государственная (итоговая)</t>
  </si>
  <si>
    <t>аттестация</t>
  </si>
  <si>
    <t>ГИА.01</t>
  </si>
  <si>
    <t xml:space="preserve">Подготовка выпускной </t>
  </si>
  <si>
    <t>квалификационной работы</t>
  </si>
  <si>
    <t>ГИА.02</t>
  </si>
  <si>
    <t>Защита выпускной квалификационной</t>
  </si>
  <si>
    <t xml:space="preserve">работы (дипломная работа) - </t>
  </si>
  <si>
    <t>"Исполнение сольной программы"</t>
  </si>
  <si>
    <t>ГИА.03</t>
  </si>
  <si>
    <t>Государственный экзамен</t>
  </si>
  <si>
    <t>ГИА.04</t>
  </si>
  <si>
    <t>Всего</t>
  </si>
  <si>
    <t>Экз.</t>
  </si>
  <si>
    <t xml:space="preserve">форм </t>
  </si>
  <si>
    <t>Зач.</t>
  </si>
  <si>
    <t>контроля:</t>
  </si>
  <si>
    <t>Контр.</t>
  </si>
  <si>
    <t>раб.</t>
  </si>
  <si>
    <t>К</t>
  </si>
  <si>
    <t>Консультации</t>
  </si>
  <si>
    <t>К.01</t>
  </si>
  <si>
    <t>ИТОГО:</t>
  </si>
  <si>
    <t>1 курс - 4</t>
  </si>
  <si>
    <t>2 курс - 4</t>
  </si>
  <si>
    <t>3 курс - 4</t>
  </si>
  <si>
    <t>4 курс - 1</t>
  </si>
  <si>
    <t>№ п/п</t>
  </si>
  <si>
    <t>Наименование</t>
  </si>
  <si>
    <t>Курс</t>
  </si>
  <si>
    <t>Недель</t>
  </si>
  <si>
    <t>Практика по профилю специальности</t>
  </si>
  <si>
    <t>1 – 4</t>
  </si>
  <si>
    <t>Преддипломная практика</t>
  </si>
  <si>
    <t>1 курс – 11 недель</t>
  </si>
  <si>
    <t>2 курс – 10 недель</t>
  </si>
  <si>
    <t>3 курс – 10 недель</t>
  </si>
  <si>
    <t>4 курс – 2 недели</t>
  </si>
  <si>
    <t>ИТОГО – 199 недель</t>
  </si>
  <si>
    <t>Основы композиции</t>
  </si>
  <si>
    <t xml:space="preserve">Инструментоведение </t>
  </si>
  <si>
    <t>Дополнительный инструмент</t>
  </si>
  <si>
    <t>1-3</t>
  </si>
  <si>
    <t>5.-7</t>
  </si>
  <si>
    <t>МДК 02.01</t>
  </si>
  <si>
    <t>МДК 02.02</t>
  </si>
  <si>
    <t>по специальности 53.02.03 Инструментальное исполнительство (по видам инструментов)</t>
  </si>
  <si>
    <t>МДК 01.06</t>
  </si>
  <si>
    <t>Организация управленческой и</t>
  </si>
  <si>
    <t>творческой деятельности</t>
  </si>
  <si>
    <t>ОП.08</t>
  </si>
  <si>
    <t>Основы безопасности
жизнедеятельности
жизнедеятельности</t>
  </si>
  <si>
    <t>жизнедеятельности</t>
  </si>
  <si>
    <t>экономический цикл</t>
  </si>
  <si>
    <t>ОП.00</t>
  </si>
  <si>
    <t>ПА.00</t>
  </si>
  <si>
    <t>Промежуточная аттестация</t>
  </si>
  <si>
    <t>13 нед.</t>
  </si>
  <si>
    <t>ОП.09</t>
  </si>
  <si>
    <t>Недельная нагрузка обучающегося по УП</t>
  </si>
  <si>
    <t>Недельная нагрузка обучающегося по циклу</t>
  </si>
  <si>
    <t>Недельная нагрузка обучающегося по модулю</t>
  </si>
  <si>
    <t>Общая недельная нагрузка обучающегося</t>
  </si>
  <si>
    <t xml:space="preserve"> Промежуточная аттестация - 13 недель:</t>
  </si>
  <si>
    <t xml:space="preserve"> Производственная  практика - 6 недель</t>
  </si>
  <si>
    <t xml:space="preserve"> Каникулярное время – 33 недели:</t>
  </si>
  <si>
    <t>Федеральный компонент среднего (полного) общего образования - 39 недель</t>
  </si>
  <si>
    <t>Обучение по учебным циклам, в том числе учебная практика - 104 недели</t>
  </si>
  <si>
    <t>Государственная (итоговая) аттестация - 4 недели</t>
  </si>
  <si>
    <t>"Ансамблевое исполнительство"</t>
  </si>
  <si>
    <t>"Концертмейстерский класс"</t>
  </si>
  <si>
    <t xml:space="preserve">Самост. учебн. нагрузка, часов  </t>
  </si>
  <si>
    <t>Макс. учебн. нагрузка, часов</t>
  </si>
  <si>
    <t>ОД.02</t>
  </si>
  <si>
    <t xml:space="preserve">Общеобразовательный </t>
  </si>
  <si>
    <t>учебный цикл</t>
  </si>
  <si>
    <t>Учебные дисциплины</t>
  </si>
  <si>
    <t>Обществознание</t>
  </si>
  <si>
    <t>1, 2,3</t>
  </si>
  <si>
    <t>1.-3</t>
  </si>
  <si>
    <t>1.-5</t>
  </si>
  <si>
    <t>Обязательная часть учебных циклов ППССЗ</t>
  </si>
  <si>
    <t>и народное творчество</t>
  </si>
  <si>
    <t>Профессиональный учебный цикл</t>
  </si>
  <si>
    <t>8</t>
  </si>
  <si>
    <t>1,2,4,5,6</t>
  </si>
  <si>
    <t>Всего часов обучения по циклам ППССЗ</t>
  </si>
  <si>
    <t>Всего часов обцчения по циклам ППССЗ,</t>
  </si>
  <si>
    <t xml:space="preserve">включая общеобразовательный </t>
  </si>
  <si>
    <t>Специальный инструмент</t>
  </si>
  <si>
    <t>3,4,7,8</t>
  </si>
  <si>
    <t>5,6.7</t>
  </si>
  <si>
    <t>3</t>
  </si>
  <si>
    <t>5</t>
  </si>
  <si>
    <t>1.-7</t>
  </si>
  <si>
    <t>5,7,8</t>
  </si>
  <si>
    <t>"Педагогическая деятельность"</t>
  </si>
  <si>
    <t>Консультации на человека - 4 часа в год (всего  16 часов)</t>
  </si>
  <si>
    <t>4, 6</t>
  </si>
  <si>
    <t>6,7,8</t>
  </si>
  <si>
    <t>Учебная практика по педагогической работе</t>
  </si>
  <si>
    <t>Фортепиано  2020 - 2021 учебный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</si>
</sst>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8">
    <font>
      <sz val="10"/>
      <name val="Arial"/>
      <family val="0"/>
    </font>
    <font>
      <b/>
      <sz val="14"/>
      <name val="Times New Roman"/>
      <family val="1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9"/>
      <name val="Arial Cyr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wrapText="1"/>
    </xf>
    <xf numFmtId="0" fontId="16" fillId="0" borderId="10" xfId="0" applyFon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6" fontId="11" fillId="0" borderId="1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28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justify" wrapText="1"/>
    </xf>
    <xf numFmtId="0" fontId="7" fillId="0" borderId="16" xfId="0" applyFont="1" applyBorder="1" applyAlignment="1">
      <alignment horizontal="left" vertical="justify" wrapText="1"/>
    </xf>
    <xf numFmtId="0" fontId="16" fillId="0" borderId="1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8" fillId="0" borderId="12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6" fontId="11" fillId="0" borderId="10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53" applyFont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24" xfId="53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6" fillId="0" borderId="12" xfId="0" applyFont="1" applyBorder="1" applyAlignment="1">
      <alignment horizontal="left" vertical="center" wrapText="1"/>
    </xf>
    <xf numFmtId="0" fontId="11" fillId="0" borderId="11" xfId="53" applyNumberFormat="1" applyFont="1" applyFill="1" applyBorder="1" applyAlignment="1">
      <alignment horizontal="center" vertical="center" wrapText="1"/>
      <protection/>
    </xf>
    <xf numFmtId="49" fontId="11" fillId="0" borderId="10" xfId="53" applyNumberFormat="1" applyFont="1" applyBorder="1" applyAlignment="1">
      <alignment horizontal="center" vertical="center"/>
      <protection/>
    </xf>
    <xf numFmtId="49" fontId="13" fillId="0" borderId="10" xfId="53" applyNumberFormat="1" applyFont="1" applyBorder="1" applyAlignment="1">
      <alignment horizontal="center" vertical="center"/>
      <protection/>
    </xf>
    <xf numFmtId="0" fontId="11" fillId="0" borderId="10" xfId="53" applyNumberFormat="1" applyFont="1" applyBorder="1" applyAlignment="1">
      <alignment horizontal="center" vertical="center"/>
      <protection/>
    </xf>
    <xf numFmtId="0" fontId="13" fillId="0" borderId="10" xfId="53" applyNumberFormat="1" applyFont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9" fillId="0" borderId="15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3" fillId="0" borderId="17" xfId="53" applyNumberFormat="1" applyFont="1" applyBorder="1" applyAlignment="1">
      <alignment horizontal="center" vertical="center"/>
      <protection/>
    </xf>
    <xf numFmtId="49" fontId="13" fillId="0" borderId="13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1" fillId="0" borderId="17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49" fontId="11" fillId="0" borderId="11" xfId="53" applyNumberFormat="1" applyFont="1" applyFill="1" applyBorder="1" applyAlignment="1">
      <alignment horizontal="center" vertical="center" wrapText="1"/>
      <protection/>
    </xf>
    <xf numFmtId="49" fontId="11" fillId="0" borderId="14" xfId="53" applyNumberFormat="1" applyFont="1" applyFill="1" applyBorder="1" applyAlignment="1">
      <alignment horizontal="center" vertical="center" wrapText="1"/>
      <protection/>
    </xf>
    <xf numFmtId="49" fontId="11" fillId="0" borderId="15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9" fillId="0" borderId="17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1" fillId="0" borderId="24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 wrapText="1"/>
    </xf>
    <xf numFmtId="0" fontId="29" fillId="0" borderId="22" xfId="0" applyFont="1" applyBorder="1" applyAlignment="1">
      <alignment/>
    </xf>
    <xf numFmtId="0" fontId="29" fillId="0" borderId="19" xfId="0" applyFont="1" applyBorder="1" applyAlignment="1">
      <alignment/>
    </xf>
    <xf numFmtId="49" fontId="20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/>
    </xf>
    <xf numFmtId="0" fontId="29" fillId="0" borderId="21" xfId="0" applyFont="1" applyBorder="1" applyAlignment="1">
      <alignment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 wrapText="1"/>
    </xf>
    <xf numFmtId="0" fontId="29" fillId="0" borderId="23" xfId="0" applyFont="1" applyBorder="1" applyAlignment="1">
      <alignment/>
    </xf>
    <xf numFmtId="0" fontId="29" fillId="0" borderId="24" xfId="0" applyFont="1" applyBorder="1" applyAlignment="1">
      <alignment/>
    </xf>
    <xf numFmtId="0" fontId="13" fillId="0" borderId="16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8" fillId="0" borderId="15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7" fillId="0" borderId="15" xfId="53" applyFont="1" applyBorder="1" applyAlignment="1">
      <alignment horizontal="left"/>
      <protection/>
    </xf>
    <xf numFmtId="0" fontId="17" fillId="0" borderId="22" xfId="53" applyFont="1" applyBorder="1" applyAlignment="1">
      <alignment horizontal="left"/>
      <protection/>
    </xf>
    <xf numFmtId="0" fontId="17" fillId="0" borderId="19" xfId="53" applyFont="1" applyBorder="1" applyAlignment="1">
      <alignment horizontal="left"/>
      <protection/>
    </xf>
    <xf numFmtId="0" fontId="17" fillId="0" borderId="20" xfId="53" applyFont="1" applyBorder="1" applyAlignment="1">
      <alignment horizontal="left"/>
      <protection/>
    </xf>
    <xf numFmtId="0" fontId="17" fillId="0" borderId="0" xfId="53" applyFont="1" applyBorder="1" applyAlignment="1">
      <alignment horizontal="left"/>
      <protection/>
    </xf>
    <xf numFmtId="0" fontId="17" fillId="0" borderId="21" xfId="53" applyFont="1" applyBorder="1" applyAlignment="1">
      <alignment horizontal="left"/>
      <protection/>
    </xf>
    <xf numFmtId="0" fontId="8" fillId="0" borderId="15" xfId="53" applyFont="1" applyBorder="1" applyAlignment="1">
      <alignment horizontal="left" vertical="center" wrapText="1"/>
      <protection/>
    </xf>
    <xf numFmtId="0" fontId="8" fillId="0" borderId="22" xfId="53" applyFont="1" applyBorder="1" applyAlignment="1">
      <alignment horizontal="left" vertical="center" wrapText="1"/>
      <protection/>
    </xf>
    <xf numFmtId="0" fontId="8" fillId="0" borderId="19" xfId="53" applyFont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17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6" fillId="0" borderId="28" xfId="0" applyFont="1" applyBorder="1" applyAlignment="1">
      <alignment horizontal="center"/>
    </xf>
    <xf numFmtId="0" fontId="16" fillId="0" borderId="1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7" fillId="0" borderId="16" xfId="53" applyFont="1" applyBorder="1" applyAlignment="1">
      <alignment horizontal="left"/>
      <protection/>
    </xf>
    <xf numFmtId="0" fontId="17" fillId="0" borderId="23" xfId="53" applyFont="1" applyBorder="1" applyAlignment="1">
      <alignment horizontal="left"/>
      <protection/>
    </xf>
    <xf numFmtId="0" fontId="17" fillId="0" borderId="24" xfId="53" applyFont="1" applyBorder="1" applyAlignment="1">
      <alignment horizontal="left"/>
      <protection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0" xfId="0" applyFont="1" applyBorder="1" applyAlignment="1">
      <alignment horizontal="right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1" fillId="0" borderId="17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25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26" fillId="33" borderId="15" xfId="53" applyFont="1" applyFill="1" applyBorder="1" applyAlignment="1">
      <alignment horizontal="center" vertical="center" wrapText="1"/>
      <protection/>
    </xf>
    <xf numFmtId="0" fontId="26" fillId="33" borderId="22" xfId="53" applyFont="1" applyFill="1" applyBorder="1" applyAlignment="1">
      <alignment horizontal="center" vertical="center" wrapText="1"/>
      <protection/>
    </xf>
    <xf numFmtId="0" fontId="26" fillId="33" borderId="19" xfId="53" applyFont="1" applyFill="1" applyBorder="1" applyAlignment="1">
      <alignment horizontal="center" vertical="center" wrapText="1"/>
      <protection/>
    </xf>
    <xf numFmtId="0" fontId="26" fillId="33" borderId="20" xfId="53" applyFont="1" applyFill="1" applyBorder="1" applyAlignment="1">
      <alignment horizontal="center" vertical="center" wrapText="1"/>
      <protection/>
    </xf>
    <xf numFmtId="0" fontId="26" fillId="33" borderId="0" xfId="53" applyFont="1" applyFill="1" applyBorder="1" applyAlignment="1">
      <alignment horizontal="center" vertical="center" wrapText="1"/>
      <protection/>
    </xf>
    <xf numFmtId="0" fontId="26" fillId="33" borderId="21" xfId="53" applyFont="1" applyFill="1" applyBorder="1" applyAlignment="1">
      <alignment horizontal="center" vertical="center" wrapText="1"/>
      <protection/>
    </xf>
    <xf numFmtId="0" fontId="26" fillId="33" borderId="16" xfId="53" applyFont="1" applyFill="1" applyBorder="1" applyAlignment="1">
      <alignment horizontal="center" vertical="center" wrapText="1"/>
      <protection/>
    </xf>
    <xf numFmtId="0" fontId="26" fillId="33" borderId="23" xfId="53" applyFont="1" applyFill="1" applyBorder="1" applyAlignment="1">
      <alignment horizontal="center" vertical="center" wrapText="1"/>
      <protection/>
    </xf>
    <xf numFmtId="0" fontId="26" fillId="33" borderId="24" xfId="53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1" fillId="0" borderId="2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0" fontId="11" fillId="0" borderId="21" xfId="53" applyFont="1" applyBorder="1" applyAlignment="1">
      <alignment horizontal="left" vertical="center" wrapText="1"/>
      <protection/>
    </xf>
    <xf numFmtId="0" fontId="12" fillId="0" borderId="22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1" fillId="0" borderId="17" xfId="53" applyNumberFormat="1" applyFont="1" applyBorder="1" applyAlignment="1">
      <alignment horizontal="center" vertical="center"/>
      <protection/>
    </xf>
    <xf numFmtId="49" fontId="11" fillId="0" borderId="13" xfId="53" applyNumberFormat="1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16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17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13" fillId="0" borderId="17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4"/>
  <sheetViews>
    <sheetView tabSelected="1" workbookViewId="0" topLeftCell="A47">
      <selection activeCell="A3" sqref="A3:V3"/>
    </sheetView>
  </sheetViews>
  <sheetFormatPr defaultColWidth="9.140625" defaultRowHeight="12.75"/>
  <cols>
    <col min="1" max="1" width="9.00390625" style="0" customWidth="1"/>
    <col min="2" max="2" width="7.8515625" style="0" customWidth="1"/>
    <col min="3" max="4" width="8.28125" style="0" customWidth="1"/>
    <col min="5" max="5" width="11.28125" style="0" customWidth="1"/>
    <col min="6" max="6" width="5.8515625" style="0" customWidth="1"/>
    <col min="7" max="7" width="7.00390625" style="0" customWidth="1"/>
    <col min="8" max="8" width="6.28125" style="0" customWidth="1"/>
    <col min="9" max="9" width="7.28125" style="0" customWidth="1"/>
    <col min="10" max="10" width="7.421875" style="0" customWidth="1"/>
    <col min="11" max="11" width="6.7109375" style="0" customWidth="1"/>
    <col min="12" max="12" width="6.00390625" style="0" customWidth="1"/>
    <col min="13" max="13" width="6.57421875" style="0" customWidth="1"/>
    <col min="14" max="14" width="6.710937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7109375" style="0" customWidth="1"/>
    <col min="20" max="20" width="5.28125" style="0" customWidth="1"/>
    <col min="21" max="21" width="5.140625" style="0" customWidth="1"/>
    <col min="22" max="22" width="5.28125" style="0" customWidth="1"/>
  </cols>
  <sheetData>
    <row r="1" spans="1:22" ht="18.75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</row>
    <row r="2" spans="1:22" ht="15">
      <c r="A2" s="298" t="s">
        <v>199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1"/>
      <c r="V2" s="1"/>
    </row>
    <row r="3" spans="1:22" ht="15">
      <c r="A3" s="299" t="s">
        <v>254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</row>
    <row r="4" spans="1:22" ht="12.75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</row>
    <row r="5" spans="1:22" ht="12.75">
      <c r="A5" s="287" t="s">
        <v>2</v>
      </c>
      <c r="B5" s="287" t="s">
        <v>3</v>
      </c>
      <c r="C5" s="287"/>
      <c r="D5" s="287"/>
      <c r="E5" s="288"/>
      <c r="F5" s="289" t="s">
        <v>4</v>
      </c>
      <c r="G5" s="290"/>
      <c r="H5" s="291"/>
      <c r="I5" s="218" t="s">
        <v>225</v>
      </c>
      <c r="J5" s="218" t="s">
        <v>224</v>
      </c>
      <c r="K5" s="289" t="s">
        <v>5</v>
      </c>
      <c r="L5" s="290"/>
      <c r="M5" s="290"/>
      <c r="N5" s="291"/>
      <c r="O5" s="289" t="s">
        <v>6</v>
      </c>
      <c r="P5" s="290"/>
      <c r="Q5" s="290"/>
      <c r="R5" s="290"/>
      <c r="S5" s="290"/>
      <c r="T5" s="290"/>
      <c r="U5" s="290"/>
      <c r="V5" s="291"/>
    </row>
    <row r="6" spans="1:22" ht="12.75">
      <c r="A6" s="287"/>
      <c r="B6" s="287"/>
      <c r="C6" s="287"/>
      <c r="D6" s="287"/>
      <c r="E6" s="288"/>
      <c r="F6" s="292"/>
      <c r="G6" s="293"/>
      <c r="H6" s="294"/>
      <c r="I6" s="219"/>
      <c r="J6" s="219"/>
      <c r="K6" s="292"/>
      <c r="L6" s="293"/>
      <c r="M6" s="293"/>
      <c r="N6" s="294"/>
      <c r="O6" s="292"/>
      <c r="P6" s="293"/>
      <c r="Q6" s="293"/>
      <c r="R6" s="293"/>
      <c r="S6" s="293"/>
      <c r="T6" s="293"/>
      <c r="U6" s="293"/>
      <c r="V6" s="294"/>
    </row>
    <row r="7" spans="1:22" ht="12.75">
      <c r="A7" s="287"/>
      <c r="B7" s="287"/>
      <c r="C7" s="287"/>
      <c r="D7" s="287"/>
      <c r="E7" s="288"/>
      <c r="F7" s="218" t="s">
        <v>7</v>
      </c>
      <c r="G7" s="219" t="s">
        <v>8</v>
      </c>
      <c r="H7" s="5" t="s">
        <v>9</v>
      </c>
      <c r="I7" s="219"/>
      <c r="J7" s="219"/>
      <c r="K7" s="218" t="s">
        <v>10</v>
      </c>
      <c r="L7" s="288" t="s">
        <v>11</v>
      </c>
      <c r="M7" s="295"/>
      <c r="N7" s="296"/>
      <c r="O7" s="288" t="s">
        <v>12</v>
      </c>
      <c r="P7" s="296"/>
      <c r="Q7" s="288" t="s">
        <v>13</v>
      </c>
      <c r="R7" s="296"/>
      <c r="S7" s="288" t="s">
        <v>14</v>
      </c>
      <c r="T7" s="296"/>
      <c r="U7" s="287" t="s">
        <v>15</v>
      </c>
      <c r="V7" s="287"/>
    </row>
    <row r="8" spans="1:22" ht="12.75">
      <c r="A8" s="287"/>
      <c r="B8" s="287"/>
      <c r="C8" s="287"/>
      <c r="D8" s="287"/>
      <c r="E8" s="288"/>
      <c r="F8" s="309"/>
      <c r="G8" s="309"/>
      <c r="H8" s="7" t="s">
        <v>16</v>
      </c>
      <c r="I8" s="219"/>
      <c r="J8" s="219"/>
      <c r="K8" s="219"/>
      <c r="L8" s="218" t="s">
        <v>17</v>
      </c>
      <c r="M8" s="218" t="s">
        <v>18</v>
      </c>
      <c r="N8" s="218" t="s">
        <v>19</v>
      </c>
      <c r="O8" s="218" t="s">
        <v>20</v>
      </c>
      <c r="P8" s="218" t="s">
        <v>21</v>
      </c>
      <c r="Q8" s="218" t="s">
        <v>22</v>
      </c>
      <c r="R8" s="218" t="s">
        <v>23</v>
      </c>
      <c r="S8" s="218" t="s">
        <v>24</v>
      </c>
      <c r="T8" s="218" t="s">
        <v>25</v>
      </c>
      <c r="U8" s="287" t="s">
        <v>26</v>
      </c>
      <c r="V8" s="287" t="s">
        <v>27</v>
      </c>
    </row>
    <row r="9" spans="1:22" ht="12.75">
      <c r="A9" s="287"/>
      <c r="B9" s="287"/>
      <c r="C9" s="287"/>
      <c r="D9" s="287"/>
      <c r="E9" s="288"/>
      <c r="F9" s="310"/>
      <c r="G9" s="310"/>
      <c r="H9" s="8" t="s">
        <v>28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87"/>
      <c r="V9" s="287"/>
    </row>
    <row r="10" spans="1:22" ht="9" customHeight="1">
      <c r="A10" s="3">
        <v>1</v>
      </c>
      <c r="B10" s="289">
        <v>2</v>
      </c>
      <c r="C10" s="290"/>
      <c r="D10" s="290"/>
      <c r="E10" s="290"/>
      <c r="F10" s="2">
        <v>3</v>
      </c>
      <c r="G10" s="6">
        <v>4</v>
      </c>
      <c r="H10" s="9">
        <v>5</v>
      </c>
      <c r="I10" s="4">
        <v>6</v>
      </c>
      <c r="J10" s="9">
        <v>7</v>
      </c>
      <c r="K10" s="4">
        <v>8</v>
      </c>
      <c r="L10" s="9">
        <v>9</v>
      </c>
      <c r="M10" s="9">
        <v>10</v>
      </c>
      <c r="N10" s="9">
        <v>11</v>
      </c>
      <c r="O10" s="9">
        <v>12</v>
      </c>
      <c r="P10" s="9">
        <v>13</v>
      </c>
      <c r="Q10" s="9">
        <v>14</v>
      </c>
      <c r="R10" s="9">
        <v>15</v>
      </c>
      <c r="S10" s="9">
        <v>16</v>
      </c>
      <c r="T10" s="9">
        <v>17</v>
      </c>
      <c r="U10" s="2">
        <v>18</v>
      </c>
      <c r="V10" s="2">
        <v>19</v>
      </c>
    </row>
    <row r="11" spans="1:22" ht="10.5" customHeight="1">
      <c r="A11" s="313" t="s">
        <v>29</v>
      </c>
      <c r="B11" s="272" t="s">
        <v>227</v>
      </c>
      <c r="C11" s="273"/>
      <c r="D11" s="273"/>
      <c r="E11" s="274"/>
      <c r="F11" s="218"/>
      <c r="G11" s="218"/>
      <c r="H11" s="315"/>
      <c r="I11" s="311">
        <f>I13+I24</f>
        <v>2106</v>
      </c>
      <c r="J11" s="311">
        <f>J13+J24</f>
        <v>702</v>
      </c>
      <c r="K11" s="311">
        <f>K13+K24</f>
        <v>1404</v>
      </c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</row>
    <row r="12" spans="1:22" ht="9.75" customHeight="1">
      <c r="A12" s="314"/>
      <c r="B12" s="275" t="s">
        <v>228</v>
      </c>
      <c r="C12" s="276"/>
      <c r="D12" s="276"/>
      <c r="E12" s="277"/>
      <c r="F12" s="220"/>
      <c r="G12" s="220"/>
      <c r="H12" s="316"/>
      <c r="I12" s="312"/>
      <c r="J12" s="312"/>
      <c r="K12" s="312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</row>
    <row r="13" spans="1:22" ht="9.75" customHeight="1">
      <c r="A13" s="10" t="s">
        <v>30</v>
      </c>
      <c r="B13" s="278" t="s">
        <v>229</v>
      </c>
      <c r="C13" s="279"/>
      <c r="D13" s="279"/>
      <c r="E13" s="279"/>
      <c r="F13" s="11"/>
      <c r="G13" s="12"/>
      <c r="H13" s="11"/>
      <c r="I13" s="13">
        <f>SUM(I14:I23)</f>
        <v>1134</v>
      </c>
      <c r="J13" s="13">
        <f>SUM(J14:J23)</f>
        <v>378</v>
      </c>
      <c r="K13" s="13">
        <f>SUM(K14:K23)</f>
        <v>756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9.75" customHeight="1">
      <c r="A14" s="14" t="s">
        <v>31</v>
      </c>
      <c r="B14" s="226" t="s">
        <v>32</v>
      </c>
      <c r="C14" s="227"/>
      <c r="D14" s="227"/>
      <c r="E14" s="227"/>
      <c r="F14" s="15"/>
      <c r="G14" s="191">
        <v>4</v>
      </c>
      <c r="H14" s="15" t="s">
        <v>231</v>
      </c>
      <c r="I14" s="15">
        <v>108</v>
      </c>
      <c r="J14" s="15">
        <v>36</v>
      </c>
      <c r="K14" s="15">
        <v>72</v>
      </c>
      <c r="L14" s="15"/>
      <c r="M14" s="15">
        <v>72</v>
      </c>
      <c r="N14" s="15"/>
      <c r="O14" s="15">
        <v>1</v>
      </c>
      <c r="P14" s="15">
        <v>1</v>
      </c>
      <c r="Q14" s="15">
        <v>1</v>
      </c>
      <c r="R14" s="15">
        <v>1</v>
      </c>
      <c r="S14" s="15"/>
      <c r="T14" s="15"/>
      <c r="U14" s="11"/>
      <c r="V14" s="11"/>
    </row>
    <row r="15" spans="1:22" ht="9" customHeight="1">
      <c r="A15" s="190" t="s">
        <v>33</v>
      </c>
      <c r="B15" s="230" t="s">
        <v>230</v>
      </c>
      <c r="C15" s="231"/>
      <c r="D15" s="231"/>
      <c r="E15" s="232"/>
      <c r="F15" s="15"/>
      <c r="G15" s="15">
        <v>4</v>
      </c>
      <c r="H15" s="15"/>
      <c r="I15" s="17">
        <v>60</v>
      </c>
      <c r="J15" s="17">
        <v>20</v>
      </c>
      <c r="K15" s="17">
        <v>40</v>
      </c>
      <c r="L15" s="17">
        <v>40</v>
      </c>
      <c r="M15" s="17"/>
      <c r="N15" s="17"/>
      <c r="O15" s="17"/>
      <c r="P15" s="17"/>
      <c r="Q15" s="17"/>
      <c r="R15" s="17">
        <v>2</v>
      </c>
      <c r="S15" s="17"/>
      <c r="T15" s="17"/>
      <c r="U15" s="18"/>
      <c r="V15" s="18"/>
    </row>
    <row r="16" spans="1:22" ht="10.5" customHeight="1">
      <c r="A16" s="14" t="s">
        <v>34</v>
      </c>
      <c r="B16" s="226" t="s">
        <v>35</v>
      </c>
      <c r="C16" s="227"/>
      <c r="D16" s="227"/>
      <c r="E16" s="227"/>
      <c r="F16" s="15">
        <v>3</v>
      </c>
      <c r="G16" s="15"/>
      <c r="H16" s="15" t="s">
        <v>45</v>
      </c>
      <c r="I16" s="15">
        <v>102</v>
      </c>
      <c r="J16" s="15">
        <v>34</v>
      </c>
      <c r="K16" s="15">
        <v>68</v>
      </c>
      <c r="L16" s="15">
        <v>68</v>
      </c>
      <c r="M16" s="15"/>
      <c r="N16" s="15"/>
      <c r="O16" s="15">
        <v>1</v>
      </c>
      <c r="P16" s="15">
        <v>1</v>
      </c>
      <c r="Q16" s="15">
        <v>2</v>
      </c>
      <c r="R16" s="15"/>
      <c r="S16" s="15"/>
      <c r="T16" s="15"/>
      <c r="U16" s="11"/>
      <c r="V16" s="11"/>
    </row>
    <row r="17" spans="1:22" ht="12" customHeight="1">
      <c r="A17" s="14" t="s">
        <v>36</v>
      </c>
      <c r="B17" s="226" t="s">
        <v>37</v>
      </c>
      <c r="C17" s="227"/>
      <c r="D17" s="227"/>
      <c r="E17" s="227"/>
      <c r="F17" s="15"/>
      <c r="G17" s="191">
        <v>2</v>
      </c>
      <c r="H17" s="15">
        <v>1</v>
      </c>
      <c r="I17" s="15">
        <v>108</v>
      </c>
      <c r="J17" s="15">
        <v>36</v>
      </c>
      <c r="K17" s="15">
        <v>72</v>
      </c>
      <c r="L17" s="15">
        <v>72</v>
      </c>
      <c r="M17" s="15"/>
      <c r="N17" s="15"/>
      <c r="O17" s="15">
        <v>2</v>
      </c>
      <c r="P17" s="15">
        <v>2</v>
      </c>
      <c r="Q17" s="15"/>
      <c r="R17" s="15"/>
      <c r="S17" s="15"/>
      <c r="T17" s="15"/>
      <c r="U17" s="11"/>
      <c r="V17" s="11"/>
    </row>
    <row r="18" spans="1:22" ht="10.5" customHeight="1">
      <c r="A18" s="14" t="s">
        <v>38</v>
      </c>
      <c r="B18" s="226" t="s">
        <v>39</v>
      </c>
      <c r="C18" s="227"/>
      <c r="D18" s="227"/>
      <c r="E18" s="227"/>
      <c r="F18" s="15"/>
      <c r="G18" s="191">
        <v>4</v>
      </c>
      <c r="H18" s="15">
        <v>3</v>
      </c>
      <c r="I18" s="15">
        <v>54</v>
      </c>
      <c r="J18" s="15">
        <v>18</v>
      </c>
      <c r="K18" s="15">
        <v>36</v>
      </c>
      <c r="L18" s="15">
        <v>36</v>
      </c>
      <c r="M18" s="15"/>
      <c r="N18" s="15"/>
      <c r="O18" s="15"/>
      <c r="P18" s="15"/>
      <c r="Q18" s="15">
        <v>1</v>
      </c>
      <c r="R18" s="15">
        <v>1</v>
      </c>
      <c r="S18" s="15"/>
      <c r="T18" s="15"/>
      <c r="U18" s="11"/>
      <c r="V18" s="11"/>
    </row>
    <row r="19" spans="1:22" ht="9.75" customHeight="1">
      <c r="A19" s="14" t="s">
        <v>40</v>
      </c>
      <c r="B19" s="230" t="s">
        <v>41</v>
      </c>
      <c r="C19" s="231"/>
      <c r="D19" s="231"/>
      <c r="E19" s="231"/>
      <c r="F19" s="15"/>
      <c r="G19" s="193"/>
      <c r="H19" s="194" t="s">
        <v>232</v>
      </c>
      <c r="I19" s="17">
        <v>216</v>
      </c>
      <c r="J19" s="17">
        <v>72</v>
      </c>
      <c r="K19" s="17">
        <v>144</v>
      </c>
      <c r="L19" s="17">
        <v>144</v>
      </c>
      <c r="M19" s="17"/>
      <c r="N19" s="17"/>
      <c r="O19" s="17">
        <v>2</v>
      </c>
      <c r="P19" s="17">
        <v>2</v>
      </c>
      <c r="Q19" s="17">
        <v>2</v>
      </c>
      <c r="R19" s="17">
        <v>2</v>
      </c>
      <c r="S19" s="17"/>
      <c r="T19" s="17"/>
      <c r="U19" s="18"/>
      <c r="V19" s="18"/>
    </row>
    <row r="20" spans="1:22" ht="9.75" customHeight="1">
      <c r="A20" s="173" t="s">
        <v>42</v>
      </c>
      <c r="B20" s="307" t="s">
        <v>204</v>
      </c>
      <c r="C20" s="307"/>
      <c r="D20" s="307"/>
      <c r="E20" s="307"/>
      <c r="F20" s="17"/>
      <c r="G20" s="17">
        <v>2</v>
      </c>
      <c r="H20" s="17">
        <v>1</v>
      </c>
      <c r="I20" s="17">
        <v>108</v>
      </c>
      <c r="J20" s="17">
        <v>36</v>
      </c>
      <c r="K20" s="17">
        <v>72</v>
      </c>
      <c r="L20" s="17">
        <v>72</v>
      </c>
      <c r="M20" s="17"/>
      <c r="N20" s="17"/>
      <c r="O20" s="17">
        <v>2</v>
      </c>
      <c r="P20" s="17">
        <v>2</v>
      </c>
      <c r="Q20" s="17"/>
      <c r="R20" s="17"/>
      <c r="S20" s="17"/>
      <c r="T20" s="17"/>
      <c r="U20" s="18"/>
      <c r="V20" s="18"/>
    </row>
    <row r="21" spans="1:22" ht="9.75" customHeight="1">
      <c r="A21" s="174"/>
      <c r="B21" s="282" t="s">
        <v>205</v>
      </c>
      <c r="C21" s="282"/>
      <c r="D21" s="282"/>
      <c r="E21" s="28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/>
      <c r="V21" s="21"/>
    </row>
    <row r="22" spans="1:22" ht="9.75" customHeight="1">
      <c r="A22" s="14" t="s">
        <v>43</v>
      </c>
      <c r="B22" s="308" t="s">
        <v>44</v>
      </c>
      <c r="C22" s="279"/>
      <c r="D22" s="279"/>
      <c r="E22" s="279"/>
      <c r="F22" s="15">
        <v>4</v>
      </c>
      <c r="G22" s="191">
        <v>2</v>
      </c>
      <c r="H22" s="15">
        <v>1.3</v>
      </c>
      <c r="I22" s="20">
        <v>162</v>
      </c>
      <c r="J22" s="20">
        <v>54</v>
      </c>
      <c r="K22" s="20">
        <v>108</v>
      </c>
      <c r="L22" s="20">
        <v>108</v>
      </c>
      <c r="M22" s="20"/>
      <c r="N22" s="20"/>
      <c r="O22" s="20">
        <v>1</v>
      </c>
      <c r="P22" s="20">
        <v>1</v>
      </c>
      <c r="Q22" s="20">
        <v>2</v>
      </c>
      <c r="R22" s="20">
        <v>2</v>
      </c>
      <c r="S22" s="20"/>
      <c r="T22" s="20"/>
      <c r="U22" s="21"/>
      <c r="V22" s="21"/>
    </row>
    <row r="23" spans="1:22" ht="10.5" customHeight="1">
      <c r="A23" s="22" t="s">
        <v>46</v>
      </c>
      <c r="B23" s="230" t="s">
        <v>47</v>
      </c>
      <c r="C23" s="231"/>
      <c r="D23" s="231"/>
      <c r="E23" s="231"/>
      <c r="F23" s="17">
        <v>4</v>
      </c>
      <c r="G23" s="195">
        <v>2</v>
      </c>
      <c r="H23" s="17">
        <v>1.3</v>
      </c>
      <c r="I23" s="17">
        <v>216</v>
      </c>
      <c r="J23" s="17">
        <v>72</v>
      </c>
      <c r="K23" s="17">
        <v>144</v>
      </c>
      <c r="L23" s="17">
        <v>144</v>
      </c>
      <c r="M23" s="17"/>
      <c r="N23" s="17"/>
      <c r="O23" s="17">
        <v>2</v>
      </c>
      <c r="P23" s="17">
        <v>2</v>
      </c>
      <c r="Q23" s="17">
        <v>2</v>
      </c>
      <c r="R23" s="17">
        <v>2</v>
      </c>
      <c r="S23" s="17"/>
      <c r="T23" s="17"/>
      <c r="U23" s="18"/>
      <c r="V23" s="18"/>
    </row>
    <row r="24" spans="1:22" ht="6" customHeight="1">
      <c r="A24" s="283" t="s">
        <v>226</v>
      </c>
      <c r="B24" s="304" t="s">
        <v>48</v>
      </c>
      <c r="C24" s="305"/>
      <c r="D24" s="305"/>
      <c r="E24" s="306"/>
      <c r="F24" s="302"/>
      <c r="G24" s="302"/>
      <c r="H24" s="302"/>
      <c r="I24" s="221">
        <f>SUM(I26:I30)</f>
        <v>972</v>
      </c>
      <c r="J24" s="221">
        <f>SUM(J26:J30)</f>
        <v>324</v>
      </c>
      <c r="K24" s="221">
        <f>SUM(K26:K30)</f>
        <v>648</v>
      </c>
      <c r="L24" s="302"/>
      <c r="M24" s="302"/>
      <c r="N24" s="302"/>
      <c r="O24" s="302"/>
      <c r="P24" s="302"/>
      <c r="Q24" s="302"/>
      <c r="R24" s="302"/>
      <c r="S24" s="302"/>
      <c r="T24" s="302"/>
      <c r="U24" s="321"/>
      <c r="V24" s="321"/>
    </row>
    <row r="25" spans="1:22" ht="3.75" customHeight="1">
      <c r="A25" s="284"/>
      <c r="B25" s="278"/>
      <c r="C25" s="280"/>
      <c r="D25" s="280"/>
      <c r="E25" s="281"/>
      <c r="F25" s="303"/>
      <c r="G25" s="303"/>
      <c r="H25" s="303"/>
      <c r="I25" s="222"/>
      <c r="J25" s="222"/>
      <c r="K25" s="222"/>
      <c r="L25" s="303"/>
      <c r="M25" s="303"/>
      <c r="N25" s="303"/>
      <c r="O25" s="303"/>
      <c r="P25" s="303"/>
      <c r="Q25" s="303"/>
      <c r="R25" s="303"/>
      <c r="S25" s="303"/>
      <c r="T25" s="303"/>
      <c r="U25" s="322"/>
      <c r="V25" s="322"/>
    </row>
    <row r="26" spans="1:22" ht="10.5" customHeight="1">
      <c r="A26" s="23" t="s">
        <v>49</v>
      </c>
      <c r="B26" s="226" t="s">
        <v>50</v>
      </c>
      <c r="C26" s="227"/>
      <c r="D26" s="227"/>
      <c r="E26" s="228"/>
      <c r="F26" s="20"/>
      <c r="G26" s="192">
        <v>6</v>
      </c>
      <c r="H26" s="20" t="s">
        <v>233</v>
      </c>
      <c r="I26" s="20">
        <v>216</v>
      </c>
      <c r="J26" s="20">
        <v>72</v>
      </c>
      <c r="K26" s="20">
        <v>144</v>
      </c>
      <c r="L26" s="20">
        <v>144</v>
      </c>
      <c r="M26" s="20"/>
      <c r="N26" s="20"/>
      <c r="O26" s="20">
        <v>2</v>
      </c>
      <c r="P26" s="20">
        <v>1</v>
      </c>
      <c r="Q26" s="20">
        <v>1</v>
      </c>
      <c r="R26" s="20">
        <v>2</v>
      </c>
      <c r="S26" s="20">
        <v>1</v>
      </c>
      <c r="T26" s="20">
        <v>1</v>
      </c>
      <c r="U26" s="21"/>
      <c r="V26" s="21"/>
    </row>
    <row r="27" spans="1:22" ht="9.75" customHeight="1">
      <c r="A27" s="23" t="s">
        <v>51</v>
      </c>
      <c r="B27" s="226" t="s">
        <v>52</v>
      </c>
      <c r="C27" s="227"/>
      <c r="D27" s="227"/>
      <c r="E27" s="228"/>
      <c r="F27" s="20">
        <v>2</v>
      </c>
      <c r="G27" s="192"/>
      <c r="H27" s="20">
        <v>1</v>
      </c>
      <c r="I27" s="20">
        <v>216</v>
      </c>
      <c r="J27" s="20">
        <v>72</v>
      </c>
      <c r="K27" s="20">
        <v>144</v>
      </c>
      <c r="L27" s="20">
        <v>144</v>
      </c>
      <c r="M27" s="20"/>
      <c r="N27" s="20"/>
      <c r="O27" s="20">
        <v>4</v>
      </c>
      <c r="P27" s="20">
        <v>4</v>
      </c>
      <c r="Q27" s="20"/>
      <c r="R27" s="20"/>
      <c r="S27" s="20"/>
      <c r="T27" s="20"/>
      <c r="U27" s="21"/>
      <c r="V27" s="21"/>
    </row>
    <row r="28" spans="1:22" ht="12" customHeight="1">
      <c r="A28" s="24" t="s">
        <v>53</v>
      </c>
      <c r="B28" s="230" t="s">
        <v>54</v>
      </c>
      <c r="C28" s="231"/>
      <c r="D28" s="231"/>
      <c r="E28" s="232"/>
      <c r="F28" s="196">
        <v>2</v>
      </c>
      <c r="G28" s="192">
        <v>1</v>
      </c>
      <c r="H28" s="197"/>
      <c r="I28" s="20">
        <v>54</v>
      </c>
      <c r="J28" s="20">
        <v>18</v>
      </c>
      <c r="K28" s="20">
        <v>36</v>
      </c>
      <c r="L28" s="20"/>
      <c r="M28" s="20">
        <v>36</v>
      </c>
      <c r="N28" s="20"/>
      <c r="O28" s="20">
        <v>1</v>
      </c>
      <c r="P28" s="20">
        <v>1</v>
      </c>
      <c r="Q28" s="20"/>
      <c r="R28" s="20"/>
      <c r="S28" s="20"/>
      <c r="T28" s="20"/>
      <c r="U28" s="21"/>
      <c r="V28" s="21"/>
    </row>
    <row r="29" spans="1:22" ht="9.75" customHeight="1">
      <c r="A29" s="16" t="s">
        <v>55</v>
      </c>
      <c r="B29" s="230" t="s">
        <v>56</v>
      </c>
      <c r="C29" s="231"/>
      <c r="D29" s="231"/>
      <c r="E29" s="231"/>
      <c r="F29" s="302" t="s">
        <v>57</v>
      </c>
      <c r="G29" s="302" t="s">
        <v>58</v>
      </c>
      <c r="H29" s="302"/>
      <c r="I29" s="302">
        <v>486</v>
      </c>
      <c r="J29" s="302">
        <v>162</v>
      </c>
      <c r="K29" s="302">
        <v>324</v>
      </c>
      <c r="L29" s="302"/>
      <c r="M29" s="302">
        <v>324</v>
      </c>
      <c r="N29" s="302"/>
      <c r="O29" s="302">
        <v>3</v>
      </c>
      <c r="P29" s="302">
        <v>3</v>
      </c>
      <c r="Q29" s="302">
        <v>3</v>
      </c>
      <c r="R29" s="302">
        <v>3</v>
      </c>
      <c r="S29" s="302">
        <v>3</v>
      </c>
      <c r="T29" s="302">
        <v>3</v>
      </c>
      <c r="U29" s="321"/>
      <c r="V29" s="321"/>
    </row>
    <row r="30" spans="1:22" ht="10.5" customHeight="1">
      <c r="A30" s="19"/>
      <c r="B30" s="330" t="s">
        <v>59</v>
      </c>
      <c r="C30" s="331"/>
      <c r="D30" s="331"/>
      <c r="E30" s="331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22"/>
      <c r="V30" s="322"/>
    </row>
    <row r="31" spans="1:22" ht="10.5" customHeight="1">
      <c r="A31" s="25"/>
      <c r="B31" s="233" t="s">
        <v>213</v>
      </c>
      <c r="C31" s="234"/>
      <c r="D31" s="234"/>
      <c r="E31" s="235"/>
      <c r="F31" s="26"/>
      <c r="G31" s="26"/>
      <c r="H31" s="26"/>
      <c r="I31" s="26"/>
      <c r="J31" s="26"/>
      <c r="K31" s="26"/>
      <c r="L31" s="26"/>
      <c r="M31" s="26"/>
      <c r="N31" s="26"/>
      <c r="O31" s="27">
        <f aca="true" t="shared" si="0" ref="O31:V31">SUM(O14:O30)</f>
        <v>21</v>
      </c>
      <c r="P31" s="27">
        <f t="shared" si="0"/>
        <v>20</v>
      </c>
      <c r="Q31" s="27">
        <f t="shared" si="0"/>
        <v>14</v>
      </c>
      <c r="R31" s="27">
        <f t="shared" si="0"/>
        <v>15</v>
      </c>
      <c r="S31" s="27">
        <f t="shared" si="0"/>
        <v>4</v>
      </c>
      <c r="T31" s="27">
        <f t="shared" si="0"/>
        <v>4</v>
      </c>
      <c r="U31" s="27">
        <f t="shared" si="0"/>
        <v>0</v>
      </c>
      <c r="V31" s="27">
        <f t="shared" si="0"/>
        <v>0</v>
      </c>
    </row>
    <row r="32" spans="1:22" ht="13.5" customHeight="1">
      <c r="A32" s="327" t="s">
        <v>234</v>
      </c>
      <c r="B32" s="328"/>
      <c r="C32" s="328"/>
      <c r="D32" s="328"/>
      <c r="E32" s="329"/>
      <c r="F32" s="28"/>
      <c r="G32" s="29"/>
      <c r="H32" s="30"/>
      <c r="I32" s="31">
        <f>I33+I41</f>
        <v>4590</v>
      </c>
      <c r="J32" s="31">
        <f>J33+J41</f>
        <v>1530</v>
      </c>
      <c r="K32" s="31">
        <f>K33+K41</f>
        <v>3060</v>
      </c>
      <c r="L32" s="29"/>
      <c r="M32" s="29"/>
      <c r="N32" s="29"/>
      <c r="O32" s="32"/>
      <c r="P32" s="32"/>
      <c r="Q32" s="32"/>
      <c r="R32" s="32"/>
      <c r="S32" s="32"/>
      <c r="T32" s="32"/>
      <c r="U32" s="32"/>
      <c r="V32" s="32"/>
    </row>
    <row r="33" spans="1:22" ht="10.5" customHeight="1">
      <c r="A33" s="175" t="s">
        <v>60</v>
      </c>
      <c r="B33" s="304" t="s">
        <v>61</v>
      </c>
      <c r="C33" s="231"/>
      <c r="D33" s="231"/>
      <c r="E33" s="232"/>
      <c r="F33" s="17"/>
      <c r="G33" s="17"/>
      <c r="H33" s="17"/>
      <c r="I33" s="163">
        <v>531</v>
      </c>
      <c r="J33" s="163">
        <v>177</v>
      </c>
      <c r="K33" s="163">
        <f>SUM(K35:K39)</f>
        <v>354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0.5" customHeight="1">
      <c r="A34" s="176"/>
      <c r="B34" s="278" t="s">
        <v>206</v>
      </c>
      <c r="C34" s="280"/>
      <c r="D34" s="280"/>
      <c r="E34" s="281"/>
      <c r="F34" s="20"/>
      <c r="G34" s="20"/>
      <c r="H34" s="20"/>
      <c r="I34" s="164"/>
      <c r="J34" s="164"/>
      <c r="K34" s="164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ht="10.5" customHeight="1">
      <c r="A35" s="33" t="s">
        <v>62</v>
      </c>
      <c r="B35" s="226" t="s">
        <v>63</v>
      </c>
      <c r="C35" s="227"/>
      <c r="D35" s="227"/>
      <c r="E35" s="228"/>
      <c r="F35" s="15"/>
      <c r="G35" s="15">
        <v>5</v>
      </c>
      <c r="H35" s="15"/>
      <c r="I35" s="17">
        <f>K35+J35</f>
        <v>72</v>
      </c>
      <c r="J35" s="15">
        <v>24</v>
      </c>
      <c r="K35" s="15">
        <v>48</v>
      </c>
      <c r="L35" s="15">
        <v>48</v>
      </c>
      <c r="M35" s="15"/>
      <c r="N35" s="15"/>
      <c r="O35" s="15"/>
      <c r="P35" s="15"/>
      <c r="Q35" s="15"/>
      <c r="R35" s="15"/>
      <c r="S35" s="15">
        <v>3</v>
      </c>
      <c r="T35" s="15"/>
      <c r="U35" s="15"/>
      <c r="V35" s="15"/>
    </row>
    <row r="36" spans="1:22" ht="10.5" customHeight="1">
      <c r="A36" s="33" t="s">
        <v>64</v>
      </c>
      <c r="B36" s="226" t="s">
        <v>52</v>
      </c>
      <c r="C36" s="227"/>
      <c r="D36" s="227"/>
      <c r="E36" s="228"/>
      <c r="F36" s="15">
        <v>3</v>
      </c>
      <c r="G36" s="15"/>
      <c r="H36" s="15"/>
      <c r="I36" s="17">
        <f>K36+J36</f>
        <v>72</v>
      </c>
      <c r="J36" s="15">
        <v>24</v>
      </c>
      <c r="K36" s="15">
        <v>48</v>
      </c>
      <c r="L36" s="15">
        <v>48</v>
      </c>
      <c r="M36" s="15"/>
      <c r="N36" s="15"/>
      <c r="O36" s="15"/>
      <c r="P36" s="15"/>
      <c r="Q36" s="15">
        <v>3</v>
      </c>
      <c r="R36" s="15"/>
      <c r="S36" s="15"/>
      <c r="T36" s="15"/>
      <c r="U36" s="15"/>
      <c r="V36" s="15"/>
    </row>
    <row r="37" spans="1:22" ht="11.25" customHeight="1">
      <c r="A37" s="33" t="s">
        <v>65</v>
      </c>
      <c r="B37" s="226" t="s">
        <v>66</v>
      </c>
      <c r="C37" s="227"/>
      <c r="D37" s="227"/>
      <c r="E37" s="228"/>
      <c r="F37" s="15"/>
      <c r="G37" s="15">
        <v>7</v>
      </c>
      <c r="H37" s="15"/>
      <c r="I37" s="17">
        <f>K37+J37</f>
        <v>72</v>
      </c>
      <c r="J37" s="15">
        <v>24</v>
      </c>
      <c r="K37" s="34">
        <v>48</v>
      </c>
      <c r="L37" s="34">
        <v>48</v>
      </c>
      <c r="M37" s="34"/>
      <c r="N37" s="34"/>
      <c r="O37" s="34"/>
      <c r="P37" s="34"/>
      <c r="Q37" s="34"/>
      <c r="R37" s="34"/>
      <c r="S37" s="15"/>
      <c r="T37" s="15"/>
      <c r="U37" s="15">
        <v>3</v>
      </c>
      <c r="V37" s="15"/>
    </row>
    <row r="38" spans="1:22" ht="12.75" customHeight="1">
      <c r="A38" s="33" t="s">
        <v>67</v>
      </c>
      <c r="B38" s="226" t="s">
        <v>32</v>
      </c>
      <c r="C38" s="227"/>
      <c r="D38" s="227"/>
      <c r="E38" s="228"/>
      <c r="F38" s="15"/>
      <c r="G38" s="15">
        <v>8</v>
      </c>
      <c r="H38" s="194" t="s">
        <v>196</v>
      </c>
      <c r="I38" s="17">
        <f>K38+J38</f>
        <v>159</v>
      </c>
      <c r="J38" s="15">
        <v>53</v>
      </c>
      <c r="K38" s="15">
        <v>106</v>
      </c>
      <c r="L38" s="15"/>
      <c r="M38" s="15">
        <v>106</v>
      </c>
      <c r="N38" s="15"/>
      <c r="O38" s="15"/>
      <c r="P38" s="15"/>
      <c r="Q38" s="15"/>
      <c r="R38" s="15"/>
      <c r="S38" s="15">
        <v>2</v>
      </c>
      <c r="T38" s="15">
        <v>1</v>
      </c>
      <c r="U38" s="15">
        <v>1</v>
      </c>
      <c r="V38" s="15">
        <v>2</v>
      </c>
    </row>
    <row r="39" spans="1:22" ht="11.25" customHeight="1">
      <c r="A39" s="35" t="s">
        <v>68</v>
      </c>
      <c r="B39" s="339" t="s">
        <v>41</v>
      </c>
      <c r="C39" s="340"/>
      <c r="D39" s="340"/>
      <c r="E39" s="341"/>
      <c r="F39" s="15"/>
      <c r="G39" s="15">
        <v>7</v>
      </c>
      <c r="H39" s="17" t="s">
        <v>85</v>
      </c>
      <c r="I39" s="17">
        <f>K39+J39</f>
        <v>208</v>
      </c>
      <c r="J39" s="17">
        <v>104</v>
      </c>
      <c r="K39" s="17">
        <v>104</v>
      </c>
      <c r="L39" s="17">
        <v>104</v>
      </c>
      <c r="M39" s="17"/>
      <c r="N39" s="17"/>
      <c r="O39" s="17"/>
      <c r="P39" s="17"/>
      <c r="Q39" s="17"/>
      <c r="R39" s="17"/>
      <c r="S39" s="17">
        <v>2</v>
      </c>
      <c r="T39" s="17">
        <v>2</v>
      </c>
      <c r="U39" s="15">
        <v>2</v>
      </c>
      <c r="V39" s="15"/>
    </row>
    <row r="40" spans="1:22" ht="10.5" customHeight="1">
      <c r="A40" s="36"/>
      <c r="B40" s="233" t="s">
        <v>213</v>
      </c>
      <c r="C40" s="234"/>
      <c r="D40" s="234"/>
      <c r="E40" s="235"/>
      <c r="F40" s="37"/>
      <c r="G40" s="37"/>
      <c r="H40" s="37"/>
      <c r="I40" s="37"/>
      <c r="J40" s="37"/>
      <c r="K40" s="37"/>
      <c r="L40" s="37"/>
      <c r="M40" s="37"/>
      <c r="N40" s="38"/>
      <c r="O40" s="27">
        <f>SUM(O35:O39)</f>
        <v>0</v>
      </c>
      <c r="P40" s="27">
        <v>0</v>
      </c>
      <c r="Q40" s="27">
        <v>3</v>
      </c>
      <c r="R40" s="27">
        <v>0</v>
      </c>
      <c r="S40" s="27">
        <v>7</v>
      </c>
      <c r="T40" s="27">
        <v>3</v>
      </c>
      <c r="U40" s="27">
        <v>6</v>
      </c>
      <c r="V40" s="27">
        <v>2</v>
      </c>
    </row>
    <row r="41" spans="1:22" ht="7.5" customHeight="1">
      <c r="A41" s="283" t="s">
        <v>69</v>
      </c>
      <c r="B41" s="333" t="s">
        <v>236</v>
      </c>
      <c r="C41" s="334"/>
      <c r="D41" s="334"/>
      <c r="E41" s="335"/>
      <c r="F41" s="321"/>
      <c r="G41" s="321"/>
      <c r="H41" s="321"/>
      <c r="I41" s="325">
        <f>I43+I56</f>
        <v>4059</v>
      </c>
      <c r="J41" s="325">
        <f>J43+J56</f>
        <v>1353</v>
      </c>
      <c r="K41" s="325">
        <f>K43+K56</f>
        <v>2706</v>
      </c>
      <c r="L41" s="321"/>
      <c r="M41" s="321"/>
      <c r="N41" s="321"/>
      <c r="O41" s="323"/>
      <c r="P41" s="323"/>
      <c r="Q41" s="323"/>
      <c r="R41" s="323"/>
      <c r="S41" s="323"/>
      <c r="T41" s="323"/>
      <c r="U41" s="323"/>
      <c r="V41" s="323"/>
    </row>
    <row r="42" spans="1:22" ht="9.75" customHeight="1">
      <c r="A42" s="332"/>
      <c r="B42" s="336"/>
      <c r="C42" s="337"/>
      <c r="D42" s="337"/>
      <c r="E42" s="338"/>
      <c r="F42" s="322"/>
      <c r="G42" s="322"/>
      <c r="H42" s="322"/>
      <c r="I42" s="326"/>
      <c r="J42" s="326"/>
      <c r="K42" s="326"/>
      <c r="L42" s="322"/>
      <c r="M42" s="322"/>
      <c r="N42" s="322"/>
      <c r="O42" s="324"/>
      <c r="P42" s="324"/>
      <c r="Q42" s="324"/>
      <c r="R42" s="324"/>
      <c r="S42" s="324"/>
      <c r="T42" s="324"/>
      <c r="U42" s="324"/>
      <c r="V42" s="324"/>
    </row>
    <row r="43" spans="1:22" ht="10.5" customHeight="1">
      <c r="A43" s="39" t="s">
        <v>207</v>
      </c>
      <c r="B43" s="344" t="s">
        <v>70</v>
      </c>
      <c r="C43" s="257"/>
      <c r="D43" s="257"/>
      <c r="E43" s="258"/>
      <c r="F43" s="34"/>
      <c r="G43" s="34"/>
      <c r="H43" s="34"/>
      <c r="I43" s="40">
        <f>SUM(I44:I54)</f>
        <v>1471</v>
      </c>
      <c r="J43" s="40">
        <f>SUM(J44:J54)</f>
        <v>490.5</v>
      </c>
      <c r="K43" s="40">
        <f>SUM(K44:K54)</f>
        <v>980.5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ht="12.75">
      <c r="A44" s="41" t="s">
        <v>71</v>
      </c>
      <c r="B44" s="247" t="s">
        <v>56</v>
      </c>
      <c r="C44" s="248"/>
      <c r="D44" s="248"/>
      <c r="E44" s="249"/>
      <c r="F44" s="350" t="s">
        <v>237</v>
      </c>
      <c r="G44" s="345">
        <v>7</v>
      </c>
      <c r="H44" s="345"/>
      <c r="I44" s="342">
        <v>158</v>
      </c>
      <c r="J44" s="342">
        <v>53</v>
      </c>
      <c r="K44" s="342">
        <v>105</v>
      </c>
      <c r="L44" s="342">
        <v>105</v>
      </c>
      <c r="M44" s="342"/>
      <c r="N44" s="342"/>
      <c r="O44" s="342"/>
      <c r="P44" s="342"/>
      <c r="Q44" s="342"/>
      <c r="R44" s="342"/>
      <c r="S44" s="342"/>
      <c r="T44" s="342"/>
      <c r="U44" s="342">
        <v>3</v>
      </c>
      <c r="V44" s="342">
        <v>3</v>
      </c>
    </row>
    <row r="45" spans="1:22" ht="10.5" customHeight="1">
      <c r="A45" s="42"/>
      <c r="B45" s="250" t="s">
        <v>59</v>
      </c>
      <c r="C45" s="251"/>
      <c r="D45" s="251"/>
      <c r="E45" s="252"/>
      <c r="F45" s="351"/>
      <c r="G45" s="346"/>
      <c r="H45" s="346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</row>
    <row r="46" spans="1:22" ht="11.25" customHeight="1">
      <c r="A46" s="33" t="s">
        <v>72</v>
      </c>
      <c r="B46" s="347" t="s">
        <v>73</v>
      </c>
      <c r="C46" s="348"/>
      <c r="D46" s="348"/>
      <c r="E46" s="349"/>
      <c r="F46" s="203">
        <v>3.7</v>
      </c>
      <c r="G46" s="203" t="s">
        <v>238</v>
      </c>
      <c r="H46" s="203">
        <v>8</v>
      </c>
      <c r="I46" s="203">
        <v>372</v>
      </c>
      <c r="J46" s="203">
        <v>124</v>
      </c>
      <c r="K46" s="203">
        <v>248</v>
      </c>
      <c r="L46" s="203"/>
      <c r="M46" s="203">
        <v>248</v>
      </c>
      <c r="N46" s="34"/>
      <c r="O46" s="34">
        <v>2</v>
      </c>
      <c r="P46" s="34">
        <v>2</v>
      </c>
      <c r="Q46" s="34">
        <v>2</v>
      </c>
      <c r="R46" s="34">
        <v>2</v>
      </c>
      <c r="S46" s="34">
        <v>2</v>
      </c>
      <c r="T46" s="34">
        <v>2</v>
      </c>
      <c r="U46" s="34">
        <v>2</v>
      </c>
      <c r="V46" s="34"/>
    </row>
    <row r="47" spans="1:22" ht="10.5" customHeight="1">
      <c r="A47" s="33" t="s">
        <v>74</v>
      </c>
      <c r="B47" s="347" t="s">
        <v>75</v>
      </c>
      <c r="C47" s="348"/>
      <c r="D47" s="348"/>
      <c r="E47" s="349"/>
      <c r="F47" s="203">
        <v>2</v>
      </c>
      <c r="G47" s="203">
        <v>1</v>
      </c>
      <c r="H47" s="203"/>
      <c r="I47" s="203">
        <v>138</v>
      </c>
      <c r="J47" s="203">
        <v>46</v>
      </c>
      <c r="K47" s="203">
        <v>92</v>
      </c>
      <c r="L47" s="203"/>
      <c r="M47" s="203">
        <v>92</v>
      </c>
      <c r="N47" s="203"/>
      <c r="O47" s="203">
        <v>2</v>
      </c>
      <c r="P47" s="203">
        <v>3</v>
      </c>
      <c r="Q47" s="203"/>
      <c r="R47" s="203"/>
      <c r="S47" s="203"/>
      <c r="T47" s="203"/>
      <c r="U47" s="203"/>
      <c r="V47" s="203"/>
    </row>
    <row r="48" spans="1:22" ht="11.25" customHeight="1">
      <c r="A48" s="33" t="s">
        <v>76</v>
      </c>
      <c r="B48" s="347" t="s">
        <v>77</v>
      </c>
      <c r="C48" s="348"/>
      <c r="D48" s="348"/>
      <c r="E48" s="349"/>
      <c r="F48" s="203">
        <v>5.7</v>
      </c>
      <c r="G48" s="203" t="s">
        <v>78</v>
      </c>
      <c r="H48" s="203"/>
      <c r="I48" s="203">
        <v>344</v>
      </c>
      <c r="J48" s="203">
        <v>114.5</v>
      </c>
      <c r="K48" s="203">
        <v>229.5</v>
      </c>
      <c r="L48" s="203"/>
      <c r="M48" s="203">
        <v>176</v>
      </c>
      <c r="N48" s="203">
        <v>53.5</v>
      </c>
      <c r="O48" s="203"/>
      <c r="P48" s="203"/>
      <c r="Q48" s="203">
        <v>2.5</v>
      </c>
      <c r="R48" s="203">
        <v>2.5</v>
      </c>
      <c r="S48" s="203">
        <v>2.5</v>
      </c>
      <c r="T48" s="203">
        <v>2.5</v>
      </c>
      <c r="U48" s="203">
        <v>2.5</v>
      </c>
      <c r="V48" s="203">
        <v>0.5</v>
      </c>
    </row>
    <row r="49" spans="1:22" ht="11.25" customHeight="1">
      <c r="A49" s="33" t="s">
        <v>79</v>
      </c>
      <c r="B49" s="347" t="s">
        <v>80</v>
      </c>
      <c r="C49" s="348"/>
      <c r="D49" s="348"/>
      <c r="E49" s="349"/>
      <c r="F49" s="203"/>
      <c r="G49" s="203">
        <v>8</v>
      </c>
      <c r="H49" s="203">
        <v>7</v>
      </c>
      <c r="I49" s="34">
        <v>105</v>
      </c>
      <c r="J49" s="34">
        <v>35</v>
      </c>
      <c r="K49" s="34">
        <v>70</v>
      </c>
      <c r="L49" s="34"/>
      <c r="M49" s="34">
        <v>70</v>
      </c>
      <c r="N49" s="34"/>
      <c r="O49" s="34"/>
      <c r="P49" s="34"/>
      <c r="Q49" s="34"/>
      <c r="R49" s="34"/>
      <c r="S49" s="34"/>
      <c r="T49" s="34"/>
      <c r="U49" s="34">
        <v>2</v>
      </c>
      <c r="V49" s="34">
        <v>2</v>
      </c>
    </row>
    <row r="50" spans="1:22" ht="11.25" customHeight="1">
      <c r="A50" s="33" t="s">
        <v>81</v>
      </c>
      <c r="B50" s="347" t="s">
        <v>82</v>
      </c>
      <c r="C50" s="348"/>
      <c r="D50" s="348"/>
      <c r="E50" s="349"/>
      <c r="F50" s="203"/>
      <c r="G50" s="203">
        <v>8</v>
      </c>
      <c r="H50" s="203"/>
      <c r="I50" s="34">
        <v>114</v>
      </c>
      <c r="J50" s="34">
        <v>38</v>
      </c>
      <c r="K50" s="34">
        <v>76</v>
      </c>
      <c r="L50" s="34"/>
      <c r="M50" s="34">
        <v>76</v>
      </c>
      <c r="N50" s="34"/>
      <c r="O50" s="34"/>
      <c r="P50" s="34"/>
      <c r="Q50" s="34"/>
      <c r="R50" s="34"/>
      <c r="S50" s="34"/>
      <c r="T50" s="34"/>
      <c r="U50" s="34"/>
      <c r="V50" s="34">
        <v>4</v>
      </c>
    </row>
    <row r="51" spans="1:22" ht="11.25" customHeight="1">
      <c r="A51" s="33" t="s">
        <v>83</v>
      </c>
      <c r="B51" s="347" t="s">
        <v>84</v>
      </c>
      <c r="C51" s="348"/>
      <c r="D51" s="348"/>
      <c r="E51" s="349"/>
      <c r="F51" s="203"/>
      <c r="G51" s="203">
        <v>7</v>
      </c>
      <c r="H51" s="203" t="s">
        <v>85</v>
      </c>
      <c r="I51" s="34">
        <v>102</v>
      </c>
      <c r="J51" s="34">
        <v>34</v>
      </c>
      <c r="K51" s="34">
        <v>68</v>
      </c>
      <c r="L51" s="34">
        <v>68</v>
      </c>
      <c r="M51" s="34"/>
      <c r="N51" s="34"/>
      <c r="O51" s="34"/>
      <c r="P51" s="34"/>
      <c r="Q51" s="34"/>
      <c r="R51" s="34"/>
      <c r="S51" s="34">
        <v>1</v>
      </c>
      <c r="T51" s="34">
        <v>1</v>
      </c>
      <c r="U51" s="34">
        <v>2</v>
      </c>
      <c r="V51" s="34"/>
    </row>
    <row r="52" spans="1:22" ht="11.25" customHeight="1">
      <c r="A52" s="199" t="s">
        <v>203</v>
      </c>
      <c r="B52" s="307" t="s">
        <v>125</v>
      </c>
      <c r="C52" s="307"/>
      <c r="D52" s="307"/>
      <c r="E52" s="307"/>
      <c r="F52" s="205"/>
      <c r="G52" s="205">
        <v>4</v>
      </c>
      <c r="H52" s="205">
        <v>3</v>
      </c>
      <c r="I52" s="205">
        <v>84</v>
      </c>
      <c r="J52" s="205">
        <v>28</v>
      </c>
      <c r="K52" s="205">
        <v>56</v>
      </c>
      <c r="L52" s="205"/>
      <c r="M52" s="205">
        <v>56</v>
      </c>
      <c r="N52" s="205"/>
      <c r="O52" s="205"/>
      <c r="P52" s="205"/>
      <c r="Q52" s="205">
        <v>1</v>
      </c>
      <c r="R52" s="205">
        <v>2</v>
      </c>
      <c r="S52" s="205"/>
      <c r="T52" s="205"/>
      <c r="U52" s="17"/>
      <c r="V52" s="17"/>
    </row>
    <row r="53" spans="1:22" ht="12.75">
      <c r="A53" s="200"/>
      <c r="B53" s="308" t="s">
        <v>235</v>
      </c>
      <c r="C53" s="279"/>
      <c r="D53" s="279"/>
      <c r="E53" s="361"/>
      <c r="F53" s="207"/>
      <c r="G53" s="206"/>
      <c r="H53" s="197"/>
      <c r="I53" s="197"/>
      <c r="J53" s="197"/>
      <c r="K53" s="197"/>
      <c r="L53" s="197"/>
      <c r="M53" s="197"/>
      <c r="N53" s="197"/>
      <c r="O53" s="197"/>
      <c r="P53" s="197"/>
      <c r="Q53" s="198"/>
      <c r="R53" s="198"/>
      <c r="S53" s="198"/>
      <c r="T53" s="198"/>
      <c r="U53" s="189"/>
      <c r="V53" s="189"/>
    </row>
    <row r="54" spans="1:22" ht="12.75">
      <c r="A54" s="33" t="s">
        <v>211</v>
      </c>
      <c r="B54" s="308" t="s">
        <v>124</v>
      </c>
      <c r="C54" s="279"/>
      <c r="D54" s="279"/>
      <c r="E54" s="361"/>
      <c r="F54" s="204"/>
      <c r="G54" s="204">
        <v>6</v>
      </c>
      <c r="H54" s="204">
        <v>5</v>
      </c>
      <c r="I54" s="204">
        <v>54</v>
      </c>
      <c r="J54" s="204">
        <v>18</v>
      </c>
      <c r="K54" s="204">
        <v>36</v>
      </c>
      <c r="L54" s="204">
        <v>36</v>
      </c>
      <c r="M54" s="204"/>
      <c r="N54" s="204"/>
      <c r="O54" s="204"/>
      <c r="P54" s="204"/>
      <c r="Q54" s="204"/>
      <c r="R54" s="204"/>
      <c r="S54" s="204">
        <v>1</v>
      </c>
      <c r="T54" s="204">
        <v>1</v>
      </c>
      <c r="U54" s="15"/>
      <c r="V54" s="15"/>
    </row>
    <row r="55" spans="1:22" ht="13.5" customHeight="1">
      <c r="A55" s="25"/>
      <c r="B55" s="353" t="s">
        <v>213</v>
      </c>
      <c r="C55" s="354"/>
      <c r="D55" s="354"/>
      <c r="E55" s="354"/>
      <c r="F55" s="43"/>
      <c r="G55" s="43"/>
      <c r="H55" s="43"/>
      <c r="I55" s="43"/>
      <c r="J55" s="43"/>
      <c r="K55" s="43"/>
      <c r="L55" s="43"/>
      <c r="M55" s="43"/>
      <c r="N55" s="43"/>
      <c r="O55" s="44">
        <f aca="true" t="shared" si="1" ref="O55:V55">SUM(O44:O54)</f>
        <v>4</v>
      </c>
      <c r="P55" s="44">
        <f t="shared" si="1"/>
        <v>5</v>
      </c>
      <c r="Q55" s="44">
        <f t="shared" si="1"/>
        <v>5.5</v>
      </c>
      <c r="R55" s="44">
        <f t="shared" si="1"/>
        <v>6.5</v>
      </c>
      <c r="S55" s="44">
        <f t="shared" si="1"/>
        <v>6.5</v>
      </c>
      <c r="T55" s="44">
        <f t="shared" si="1"/>
        <v>6.5</v>
      </c>
      <c r="U55" s="44">
        <f t="shared" si="1"/>
        <v>11.5</v>
      </c>
      <c r="V55" s="44">
        <f t="shared" si="1"/>
        <v>9.5</v>
      </c>
    </row>
    <row r="56" spans="1:22" ht="11.25" customHeight="1">
      <c r="A56" s="47" t="s">
        <v>86</v>
      </c>
      <c r="B56" s="355" t="s">
        <v>87</v>
      </c>
      <c r="C56" s="356"/>
      <c r="D56" s="356"/>
      <c r="E56" s="357"/>
      <c r="F56" s="48"/>
      <c r="G56" s="48"/>
      <c r="H56" s="48"/>
      <c r="I56" s="49">
        <f>I57+I78</f>
        <v>2588</v>
      </c>
      <c r="J56" s="49">
        <f>J57+J78</f>
        <v>862.5</v>
      </c>
      <c r="K56" s="49">
        <f>K57+K78</f>
        <v>1725.5</v>
      </c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spans="1:22" ht="10.5" customHeight="1">
      <c r="A57" s="58" t="s">
        <v>88</v>
      </c>
      <c r="B57" s="358" t="s">
        <v>89</v>
      </c>
      <c r="C57" s="359"/>
      <c r="D57" s="359"/>
      <c r="E57" s="360"/>
      <c r="F57" s="50"/>
      <c r="G57" s="50"/>
      <c r="H57" s="50"/>
      <c r="I57" s="156">
        <f>SUM(I58:I63,I67:I69,I72:I76)</f>
        <v>1959</v>
      </c>
      <c r="J57" s="156">
        <f>SUM(J58:J63,J67:J69,J72:J76)</f>
        <v>653.5</v>
      </c>
      <c r="K57" s="156">
        <f>SUM(K58:K63,K67:K69,K72:K76)</f>
        <v>1305.5</v>
      </c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</row>
    <row r="58" spans="1:22" ht="12.75">
      <c r="A58" s="51" t="s">
        <v>90</v>
      </c>
      <c r="B58" s="347" t="s">
        <v>242</v>
      </c>
      <c r="C58" s="348"/>
      <c r="D58" s="348"/>
      <c r="E58" s="349"/>
      <c r="F58" s="52" t="s">
        <v>91</v>
      </c>
      <c r="G58" s="53">
        <v>1.3</v>
      </c>
      <c r="H58" s="53">
        <v>7.8</v>
      </c>
      <c r="I58" s="53">
        <v>644</v>
      </c>
      <c r="J58" s="53">
        <v>215</v>
      </c>
      <c r="K58" s="53">
        <v>429</v>
      </c>
      <c r="L58" s="53"/>
      <c r="M58" s="53"/>
      <c r="N58" s="53">
        <v>429</v>
      </c>
      <c r="O58" s="53">
        <v>3</v>
      </c>
      <c r="P58" s="53">
        <v>3</v>
      </c>
      <c r="Q58" s="53">
        <v>3</v>
      </c>
      <c r="R58" s="53">
        <v>3</v>
      </c>
      <c r="S58" s="53">
        <v>3</v>
      </c>
      <c r="T58" s="53">
        <v>3</v>
      </c>
      <c r="U58" s="53">
        <v>3</v>
      </c>
      <c r="V58" s="53">
        <v>3</v>
      </c>
    </row>
    <row r="59" spans="1:22" ht="10.5" customHeight="1">
      <c r="A59" s="51" t="s">
        <v>92</v>
      </c>
      <c r="B59" s="347" t="s">
        <v>93</v>
      </c>
      <c r="C59" s="348"/>
      <c r="D59" s="348"/>
      <c r="E59" s="349"/>
      <c r="F59" s="53">
        <v>6</v>
      </c>
      <c r="G59" s="53">
        <v>5</v>
      </c>
      <c r="H59" s="54" t="s">
        <v>243</v>
      </c>
      <c r="I59" s="209">
        <v>80</v>
      </c>
      <c r="J59" s="209">
        <v>26.5</v>
      </c>
      <c r="K59" s="203">
        <v>53.5</v>
      </c>
      <c r="L59" s="209"/>
      <c r="M59" s="209"/>
      <c r="N59" s="203">
        <v>53.5</v>
      </c>
      <c r="O59" s="209"/>
      <c r="P59" s="209"/>
      <c r="Q59" s="209">
        <v>0.5</v>
      </c>
      <c r="R59" s="209">
        <v>0.5</v>
      </c>
      <c r="S59" s="209">
        <v>0.5</v>
      </c>
      <c r="T59" s="209">
        <v>0.5</v>
      </c>
      <c r="U59" s="209">
        <v>0.5</v>
      </c>
      <c r="V59" s="209">
        <v>0.5</v>
      </c>
    </row>
    <row r="60" spans="1:24" ht="9" customHeight="1">
      <c r="A60" s="245" t="s">
        <v>94</v>
      </c>
      <c r="B60" s="247" t="s">
        <v>95</v>
      </c>
      <c r="C60" s="248"/>
      <c r="D60" s="248"/>
      <c r="E60" s="249"/>
      <c r="F60" s="241">
        <v>5</v>
      </c>
      <c r="G60" s="352"/>
      <c r="H60" s="54" t="s">
        <v>96</v>
      </c>
      <c r="I60" s="241">
        <v>161</v>
      </c>
      <c r="J60" s="241">
        <v>54</v>
      </c>
      <c r="K60" s="317">
        <v>107</v>
      </c>
      <c r="L60" s="259"/>
      <c r="M60" s="259"/>
      <c r="N60" s="241">
        <v>107</v>
      </c>
      <c r="O60" s="259"/>
      <c r="P60" s="259"/>
      <c r="Q60" s="317">
        <v>1</v>
      </c>
      <c r="R60" s="317">
        <v>1</v>
      </c>
      <c r="S60" s="241">
        <v>1</v>
      </c>
      <c r="T60" s="241">
        <v>1</v>
      </c>
      <c r="U60" s="241">
        <v>1</v>
      </c>
      <c r="V60" s="241">
        <v>1</v>
      </c>
      <c r="W60" s="261"/>
      <c r="X60" s="260"/>
    </row>
    <row r="61" spans="1:24" ht="10.5" customHeight="1">
      <c r="A61" s="246"/>
      <c r="B61" s="250"/>
      <c r="C61" s="251"/>
      <c r="D61" s="251"/>
      <c r="E61" s="252"/>
      <c r="F61" s="242"/>
      <c r="G61" s="318"/>
      <c r="H61" s="188">
        <v>7.8</v>
      </c>
      <c r="I61" s="242"/>
      <c r="J61" s="242"/>
      <c r="K61" s="318"/>
      <c r="L61" s="242"/>
      <c r="M61" s="242"/>
      <c r="N61" s="242"/>
      <c r="O61" s="242"/>
      <c r="P61" s="242"/>
      <c r="Q61" s="318"/>
      <c r="R61" s="318"/>
      <c r="S61" s="242"/>
      <c r="T61" s="242"/>
      <c r="U61" s="242"/>
      <c r="V61" s="242"/>
      <c r="W61" s="261"/>
      <c r="X61" s="260"/>
    </row>
    <row r="62" spans="1:24" ht="9" customHeight="1">
      <c r="A62" s="254" t="s">
        <v>97</v>
      </c>
      <c r="B62" s="256" t="s">
        <v>98</v>
      </c>
      <c r="C62" s="257"/>
      <c r="D62" s="257"/>
      <c r="E62" s="258"/>
      <c r="F62" s="259"/>
      <c r="G62" s="241">
        <v>6</v>
      </c>
      <c r="H62" s="372">
        <v>5</v>
      </c>
      <c r="I62" s="241">
        <v>108</v>
      </c>
      <c r="J62" s="241">
        <v>36</v>
      </c>
      <c r="K62" s="373">
        <v>72</v>
      </c>
      <c r="L62" s="253"/>
      <c r="M62" s="372">
        <v>72</v>
      </c>
      <c r="N62" s="253"/>
      <c r="O62" s="253"/>
      <c r="P62" s="253"/>
      <c r="Q62" s="253"/>
      <c r="R62" s="253"/>
      <c r="S62" s="372">
        <v>2</v>
      </c>
      <c r="T62" s="372">
        <v>2</v>
      </c>
      <c r="U62" s="372"/>
      <c r="V62" s="243"/>
      <c r="W62" s="261"/>
      <c r="X62" s="260"/>
    </row>
    <row r="63" spans="1:24" ht="10.5" customHeight="1">
      <c r="A63" s="255"/>
      <c r="B63" s="256" t="s">
        <v>99</v>
      </c>
      <c r="C63" s="257"/>
      <c r="D63" s="257"/>
      <c r="E63" s="258"/>
      <c r="F63" s="242"/>
      <c r="G63" s="242"/>
      <c r="H63" s="242"/>
      <c r="I63" s="242"/>
      <c r="J63" s="242"/>
      <c r="K63" s="244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4"/>
      <c r="W63" s="261"/>
      <c r="X63" s="260"/>
    </row>
    <row r="64" spans="1:24" ht="10.5" customHeight="1">
      <c r="A64" s="218" t="s">
        <v>100</v>
      </c>
      <c r="B64" s="362" t="s">
        <v>101</v>
      </c>
      <c r="C64" s="363"/>
      <c r="D64" s="363"/>
      <c r="E64" s="364"/>
      <c r="F64" s="259"/>
      <c r="G64" s="54"/>
      <c r="H64" s="259"/>
      <c r="I64" s="366">
        <f>SUM(I67:I69)</f>
        <v>399</v>
      </c>
      <c r="J64" s="366">
        <f>SUM(J67:J69)</f>
        <v>133</v>
      </c>
      <c r="K64" s="366">
        <f>SUM(K67:K69)</f>
        <v>266</v>
      </c>
      <c r="L64" s="259"/>
      <c r="M64" s="365"/>
      <c r="N64" s="365"/>
      <c r="O64" s="241"/>
      <c r="P64" s="241"/>
      <c r="Q64" s="241"/>
      <c r="R64" s="241"/>
      <c r="S64" s="241"/>
      <c r="T64" s="241"/>
      <c r="U64" s="241"/>
      <c r="V64" s="241"/>
      <c r="W64" s="261"/>
      <c r="X64" s="260"/>
    </row>
    <row r="65" spans="1:24" ht="9.75" customHeight="1">
      <c r="A65" s="219"/>
      <c r="B65" s="369" t="s">
        <v>102</v>
      </c>
      <c r="C65" s="370"/>
      <c r="D65" s="370"/>
      <c r="E65" s="371"/>
      <c r="F65" s="253"/>
      <c r="G65" s="56"/>
      <c r="H65" s="253"/>
      <c r="I65" s="367"/>
      <c r="J65" s="367"/>
      <c r="K65" s="367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61"/>
      <c r="X65" s="260"/>
    </row>
    <row r="66" spans="1:24" ht="9.75" customHeight="1">
      <c r="A66" s="219"/>
      <c r="B66" s="381" t="s">
        <v>103</v>
      </c>
      <c r="C66" s="382"/>
      <c r="D66" s="382"/>
      <c r="E66" s="383"/>
      <c r="F66" s="242"/>
      <c r="G66" s="55"/>
      <c r="H66" s="242"/>
      <c r="I66" s="368"/>
      <c r="J66" s="368"/>
      <c r="K66" s="368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61"/>
      <c r="X66" s="260"/>
    </row>
    <row r="67" spans="1:22" ht="10.5" customHeight="1">
      <c r="A67" s="219"/>
      <c r="B67" s="247" t="s">
        <v>192</v>
      </c>
      <c r="C67" s="285"/>
      <c r="D67" s="285"/>
      <c r="E67" s="286"/>
      <c r="F67" s="52"/>
      <c r="G67" s="53">
        <v>8</v>
      </c>
      <c r="H67" s="53" t="s">
        <v>244</v>
      </c>
      <c r="I67" s="53">
        <v>106</v>
      </c>
      <c r="J67" s="53">
        <v>35</v>
      </c>
      <c r="K67" s="53">
        <v>71</v>
      </c>
      <c r="L67" s="52"/>
      <c r="M67" s="52"/>
      <c r="N67" s="53">
        <v>71</v>
      </c>
      <c r="O67" s="52"/>
      <c r="P67" s="52"/>
      <c r="Q67" s="52"/>
      <c r="R67" s="52"/>
      <c r="S67" s="53">
        <v>1</v>
      </c>
      <c r="T67" s="53">
        <v>1</v>
      </c>
      <c r="U67" s="53">
        <v>1</v>
      </c>
      <c r="V67" s="53">
        <v>1</v>
      </c>
    </row>
    <row r="68" spans="1:22" ht="10.5" customHeight="1">
      <c r="A68" s="219"/>
      <c r="B68" s="387" t="s">
        <v>193</v>
      </c>
      <c r="C68" s="388"/>
      <c r="D68" s="388"/>
      <c r="E68" s="388"/>
      <c r="F68" s="52"/>
      <c r="G68" s="53">
        <v>8</v>
      </c>
      <c r="H68" s="53">
        <v>7</v>
      </c>
      <c r="I68" s="53">
        <v>53</v>
      </c>
      <c r="J68" s="53">
        <v>18</v>
      </c>
      <c r="K68" s="53">
        <v>35</v>
      </c>
      <c r="L68" s="52"/>
      <c r="M68" s="53">
        <v>35</v>
      </c>
      <c r="N68" s="53"/>
      <c r="O68" s="52"/>
      <c r="P68" s="52"/>
      <c r="Q68" s="52"/>
      <c r="R68" s="52"/>
      <c r="S68" s="52"/>
      <c r="T68" s="52"/>
      <c r="U68" s="53">
        <v>1</v>
      </c>
      <c r="V68" s="53">
        <v>1</v>
      </c>
    </row>
    <row r="69" spans="1:22" ht="10.5" customHeight="1">
      <c r="A69" s="220"/>
      <c r="B69" s="250" t="s">
        <v>194</v>
      </c>
      <c r="C69" s="389"/>
      <c r="D69" s="389"/>
      <c r="E69" s="390"/>
      <c r="F69" s="52"/>
      <c r="G69" s="53" t="s">
        <v>251</v>
      </c>
      <c r="H69" s="52" t="s">
        <v>195</v>
      </c>
      <c r="I69" s="53">
        <v>240</v>
      </c>
      <c r="J69" s="53">
        <v>80</v>
      </c>
      <c r="K69" s="53">
        <v>160</v>
      </c>
      <c r="L69" s="52"/>
      <c r="M69" s="52"/>
      <c r="N69" s="53">
        <v>160</v>
      </c>
      <c r="O69" s="53">
        <v>2</v>
      </c>
      <c r="P69" s="53">
        <v>2</v>
      </c>
      <c r="Q69" s="53">
        <v>2</v>
      </c>
      <c r="R69" s="53">
        <v>1</v>
      </c>
      <c r="S69" s="53">
        <v>1</v>
      </c>
      <c r="T69" s="53">
        <v>1</v>
      </c>
      <c r="U69" s="52"/>
      <c r="V69" s="52"/>
    </row>
    <row r="70" spans="1:22" ht="11.25" customHeight="1">
      <c r="A70" s="218" t="s">
        <v>200</v>
      </c>
      <c r="B70" s="376" t="s">
        <v>201</v>
      </c>
      <c r="C70" s="234"/>
      <c r="D70" s="234"/>
      <c r="E70" s="235"/>
      <c r="F70" s="172"/>
      <c r="G70" s="38"/>
      <c r="H70" s="38"/>
      <c r="I70" s="221">
        <f>SUM(I72:I76)</f>
        <v>567</v>
      </c>
      <c r="J70" s="221">
        <f>SUM(J72:J76)</f>
        <v>189</v>
      </c>
      <c r="K70" s="221">
        <f>SUM(K72:K76)</f>
        <v>378</v>
      </c>
      <c r="L70" s="38"/>
      <c r="M70" s="38"/>
      <c r="N70" s="38"/>
      <c r="O70" s="27"/>
      <c r="P70" s="27"/>
      <c r="Q70" s="27"/>
      <c r="R70" s="27"/>
      <c r="S70" s="27"/>
      <c r="T70" s="27"/>
      <c r="U70" s="27"/>
      <c r="V70" s="27"/>
    </row>
    <row r="71" spans="1:22" ht="11.25" customHeight="1">
      <c r="A71" s="219"/>
      <c r="B71" s="384" t="s">
        <v>202</v>
      </c>
      <c r="C71" s="385"/>
      <c r="D71" s="385"/>
      <c r="E71" s="386"/>
      <c r="F71" s="172"/>
      <c r="G71" s="38"/>
      <c r="H71" s="38"/>
      <c r="I71" s="222"/>
      <c r="J71" s="222"/>
      <c r="K71" s="222"/>
      <c r="L71" s="38"/>
      <c r="M71" s="38"/>
      <c r="N71" s="38"/>
      <c r="O71" s="27"/>
      <c r="P71" s="27"/>
      <c r="Q71" s="27"/>
      <c r="R71" s="27"/>
      <c r="S71" s="27"/>
      <c r="T71" s="27"/>
      <c r="U71" s="27"/>
      <c r="V71" s="27"/>
    </row>
    <row r="72" spans="1:22" ht="11.25" customHeight="1">
      <c r="A72" s="219"/>
      <c r="B72" s="226" t="s">
        <v>120</v>
      </c>
      <c r="C72" s="227"/>
      <c r="D72" s="227"/>
      <c r="E72" s="228"/>
      <c r="F72" s="15"/>
      <c r="G72" s="15"/>
      <c r="H72" s="15">
        <v>8</v>
      </c>
      <c r="I72" s="15">
        <v>57</v>
      </c>
      <c r="J72" s="15">
        <v>19</v>
      </c>
      <c r="K72" s="15">
        <v>38</v>
      </c>
      <c r="L72" s="15">
        <v>38</v>
      </c>
      <c r="M72" s="15"/>
      <c r="N72" s="15"/>
      <c r="O72" s="15"/>
      <c r="P72" s="15"/>
      <c r="Q72" s="15"/>
      <c r="R72" s="15"/>
      <c r="S72" s="15"/>
      <c r="T72" s="15"/>
      <c r="U72" s="15"/>
      <c r="V72" s="15">
        <v>2</v>
      </c>
    </row>
    <row r="73" spans="1:22" ht="11.25" customHeight="1">
      <c r="A73" s="219"/>
      <c r="B73" s="226" t="s">
        <v>121</v>
      </c>
      <c r="C73" s="227"/>
      <c r="D73" s="227"/>
      <c r="E73" s="228"/>
      <c r="F73" s="15">
        <v>7</v>
      </c>
      <c r="G73" s="15"/>
      <c r="H73" s="15" t="s">
        <v>122</v>
      </c>
      <c r="I73" s="15">
        <v>108</v>
      </c>
      <c r="J73" s="15">
        <v>36</v>
      </c>
      <c r="K73" s="15">
        <v>72</v>
      </c>
      <c r="L73" s="15"/>
      <c r="M73" s="15"/>
      <c r="N73" s="15">
        <v>72</v>
      </c>
      <c r="O73" s="15"/>
      <c r="P73" s="15"/>
      <c r="Q73" s="15"/>
      <c r="R73" s="15">
        <v>1</v>
      </c>
      <c r="S73" s="15">
        <v>1</v>
      </c>
      <c r="T73" s="15">
        <v>1</v>
      </c>
      <c r="U73" s="15">
        <v>1</v>
      </c>
      <c r="V73" s="15"/>
    </row>
    <row r="74" spans="1:22" ht="11.25" customHeight="1">
      <c r="A74" s="219"/>
      <c r="B74" s="226" t="s">
        <v>123</v>
      </c>
      <c r="C74" s="227"/>
      <c r="D74" s="227"/>
      <c r="E74" s="228"/>
      <c r="F74" s="15"/>
      <c r="G74" s="15"/>
      <c r="H74" s="15">
        <v>6.7</v>
      </c>
      <c r="I74" s="15">
        <v>54</v>
      </c>
      <c r="J74" s="15">
        <v>18</v>
      </c>
      <c r="K74" s="15">
        <v>36</v>
      </c>
      <c r="L74" s="15"/>
      <c r="M74" s="15"/>
      <c r="N74" s="15">
        <v>36</v>
      </c>
      <c r="O74" s="15"/>
      <c r="P74" s="15"/>
      <c r="Q74" s="15"/>
      <c r="R74" s="15"/>
      <c r="S74" s="15"/>
      <c r="T74" s="15">
        <v>1</v>
      </c>
      <c r="U74" s="15">
        <v>1</v>
      </c>
      <c r="V74" s="15"/>
    </row>
    <row r="75" spans="1:22" ht="11.25" customHeight="1">
      <c r="A75" s="219"/>
      <c r="B75" s="229" t="s">
        <v>126</v>
      </c>
      <c r="C75" s="229"/>
      <c r="D75" s="229"/>
      <c r="E75" s="229"/>
      <c r="F75" s="15"/>
      <c r="G75" s="15"/>
      <c r="H75" s="52" t="s">
        <v>127</v>
      </c>
      <c r="I75" s="15">
        <v>162</v>
      </c>
      <c r="J75" s="15">
        <v>54</v>
      </c>
      <c r="K75" s="15">
        <v>108</v>
      </c>
      <c r="L75" s="66"/>
      <c r="M75" s="15"/>
      <c r="N75" s="15">
        <v>108</v>
      </c>
      <c r="O75" s="15">
        <v>1</v>
      </c>
      <c r="P75" s="15">
        <v>1</v>
      </c>
      <c r="Q75" s="15">
        <v>1</v>
      </c>
      <c r="R75" s="15">
        <v>1</v>
      </c>
      <c r="S75" s="15">
        <v>1</v>
      </c>
      <c r="T75" s="15">
        <v>1</v>
      </c>
      <c r="U75" s="15"/>
      <c r="V75" s="15"/>
    </row>
    <row r="76" spans="1:22" ht="11.25" customHeight="1">
      <c r="A76" s="220"/>
      <c r="B76" s="230" t="s">
        <v>128</v>
      </c>
      <c r="C76" s="231"/>
      <c r="D76" s="231"/>
      <c r="E76" s="232"/>
      <c r="F76" s="15"/>
      <c r="G76" s="15"/>
      <c r="H76" s="52" t="s">
        <v>57</v>
      </c>
      <c r="I76" s="15">
        <v>186</v>
      </c>
      <c r="J76" s="15">
        <v>62</v>
      </c>
      <c r="K76" s="15">
        <v>124</v>
      </c>
      <c r="L76" s="15"/>
      <c r="M76" s="15"/>
      <c r="N76" s="15">
        <v>124</v>
      </c>
      <c r="O76" s="15">
        <v>1</v>
      </c>
      <c r="P76" s="15">
        <v>1</v>
      </c>
      <c r="Q76" s="15">
        <v>1</v>
      </c>
      <c r="R76" s="15">
        <v>1</v>
      </c>
      <c r="S76" s="15">
        <v>1</v>
      </c>
      <c r="T76" s="15">
        <v>1</v>
      </c>
      <c r="U76" s="15">
        <v>1</v>
      </c>
      <c r="V76" s="15"/>
    </row>
    <row r="77" spans="1:24" ht="11.25" customHeight="1">
      <c r="A77" s="57"/>
      <c r="B77" s="233" t="s">
        <v>214</v>
      </c>
      <c r="C77" s="234"/>
      <c r="D77" s="234"/>
      <c r="E77" s="235"/>
      <c r="F77" s="38"/>
      <c r="G77" s="38"/>
      <c r="H77" s="38"/>
      <c r="I77" s="38"/>
      <c r="J77" s="38"/>
      <c r="K77" s="38"/>
      <c r="L77" s="38"/>
      <c r="M77" s="38"/>
      <c r="N77" s="38"/>
      <c r="O77" s="179">
        <f aca="true" t="shared" si="2" ref="O77:V77">SUM(O58:O76)</f>
        <v>7</v>
      </c>
      <c r="P77" s="179">
        <f t="shared" si="2"/>
        <v>7</v>
      </c>
      <c r="Q77" s="179">
        <f t="shared" si="2"/>
        <v>8.5</v>
      </c>
      <c r="R77" s="179">
        <f t="shared" si="2"/>
        <v>8.5</v>
      </c>
      <c r="S77" s="179">
        <f t="shared" si="2"/>
        <v>11.5</v>
      </c>
      <c r="T77" s="179">
        <f t="shared" si="2"/>
        <v>12.5</v>
      </c>
      <c r="U77" s="179">
        <f t="shared" si="2"/>
        <v>9.5</v>
      </c>
      <c r="V77" s="179">
        <f t="shared" si="2"/>
        <v>8.5</v>
      </c>
      <c r="W77" s="179"/>
      <c r="X77" s="179"/>
    </row>
    <row r="78" spans="1:22" ht="9.75" customHeight="1">
      <c r="A78" s="58" t="s">
        <v>104</v>
      </c>
      <c r="B78" s="391" t="s">
        <v>105</v>
      </c>
      <c r="C78" s="392"/>
      <c r="D78" s="392"/>
      <c r="E78" s="393"/>
      <c r="F78" s="50"/>
      <c r="G78" s="50"/>
      <c r="H78" s="50"/>
      <c r="I78" s="156">
        <f>I79+I86</f>
        <v>629</v>
      </c>
      <c r="J78" s="156">
        <f>J79+J86</f>
        <v>209</v>
      </c>
      <c r="K78" s="156">
        <f>K79+K86</f>
        <v>420</v>
      </c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ht="10.5" customHeight="1">
      <c r="A79" s="215" t="s">
        <v>197</v>
      </c>
      <c r="B79" s="236" t="s">
        <v>106</v>
      </c>
      <c r="C79" s="237"/>
      <c r="D79" s="237"/>
      <c r="E79" s="238"/>
      <c r="F79" s="239"/>
      <c r="G79" s="377">
        <v>8</v>
      </c>
      <c r="H79" s="377"/>
      <c r="I79" s="374">
        <f>SUM(I81:I85)</f>
        <v>276</v>
      </c>
      <c r="J79" s="374">
        <f>SUM(J81:J85)</f>
        <v>92</v>
      </c>
      <c r="K79" s="374">
        <f>SUM(K81:K85)</f>
        <v>184</v>
      </c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</row>
    <row r="80" spans="1:22" ht="11.25" customHeight="1">
      <c r="A80" s="216"/>
      <c r="B80" s="378" t="s">
        <v>107</v>
      </c>
      <c r="C80" s="379"/>
      <c r="D80" s="379"/>
      <c r="E80" s="380"/>
      <c r="F80" s="240"/>
      <c r="G80" s="240"/>
      <c r="H80" s="240"/>
      <c r="I80" s="375"/>
      <c r="J80" s="375"/>
      <c r="K80" s="375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</row>
    <row r="81" spans="1:22" ht="9.75" customHeight="1">
      <c r="A81" s="216"/>
      <c r="B81" s="403" t="s">
        <v>108</v>
      </c>
      <c r="C81" s="403"/>
      <c r="D81" s="403"/>
      <c r="E81" s="403"/>
      <c r="F81" s="159">
        <v>4</v>
      </c>
      <c r="G81" s="60"/>
      <c r="H81" s="60" t="s">
        <v>245</v>
      </c>
      <c r="I81" s="159">
        <v>108</v>
      </c>
      <c r="J81" s="159">
        <v>36</v>
      </c>
      <c r="K81" s="160">
        <v>72</v>
      </c>
      <c r="L81" s="160">
        <v>72</v>
      </c>
      <c r="M81" s="50"/>
      <c r="N81" s="50"/>
      <c r="O81" s="50"/>
      <c r="P81" s="50"/>
      <c r="Q81" s="160">
        <v>2</v>
      </c>
      <c r="R81" s="160">
        <v>2</v>
      </c>
      <c r="S81" s="50"/>
      <c r="T81" s="50"/>
      <c r="U81" s="50"/>
      <c r="V81" s="50"/>
    </row>
    <row r="82" spans="1:22" ht="10.5" customHeight="1">
      <c r="A82" s="216"/>
      <c r="B82" s="404" t="s">
        <v>109</v>
      </c>
      <c r="C82" s="404"/>
      <c r="D82" s="404"/>
      <c r="E82" s="404"/>
      <c r="F82" s="159">
        <v>6</v>
      </c>
      <c r="G82" s="60"/>
      <c r="H82" s="60" t="s">
        <v>246</v>
      </c>
      <c r="I82" s="159">
        <v>54</v>
      </c>
      <c r="J82" s="159">
        <v>18</v>
      </c>
      <c r="K82" s="160">
        <v>36</v>
      </c>
      <c r="L82" s="160">
        <v>36</v>
      </c>
      <c r="M82" s="50"/>
      <c r="N82" s="50"/>
      <c r="O82" s="50"/>
      <c r="P82" s="50"/>
      <c r="Q82" s="50"/>
      <c r="R82" s="50"/>
      <c r="S82" s="160">
        <v>1</v>
      </c>
      <c r="T82" s="160">
        <v>1</v>
      </c>
      <c r="U82" s="50"/>
      <c r="V82" s="50"/>
    </row>
    <row r="83" spans="1:22" ht="12" customHeight="1">
      <c r="A83" s="216"/>
      <c r="B83" s="223" t="s">
        <v>110</v>
      </c>
      <c r="C83" s="224"/>
      <c r="D83" s="224"/>
      <c r="E83" s="225"/>
      <c r="F83" s="59"/>
      <c r="G83" s="59"/>
      <c r="H83" s="59"/>
      <c r="I83" s="161">
        <v>57</v>
      </c>
      <c r="J83" s="161">
        <v>19</v>
      </c>
      <c r="K83" s="162">
        <v>38</v>
      </c>
      <c r="L83" s="61"/>
      <c r="M83" s="162">
        <v>38</v>
      </c>
      <c r="N83" s="61"/>
      <c r="O83" s="61"/>
      <c r="P83" s="61"/>
      <c r="Q83" s="61"/>
      <c r="R83" s="61"/>
      <c r="S83" s="61"/>
      <c r="T83" s="61"/>
      <c r="U83" s="162"/>
      <c r="V83" s="162">
        <v>2</v>
      </c>
    </row>
    <row r="84" spans="1:22" ht="10.5" customHeight="1">
      <c r="A84" s="216"/>
      <c r="B84" s="415" t="s">
        <v>111</v>
      </c>
      <c r="C84" s="392"/>
      <c r="D84" s="392"/>
      <c r="E84" s="393"/>
      <c r="F84" s="239"/>
      <c r="G84" s="239"/>
      <c r="H84" s="239"/>
      <c r="I84" s="377">
        <v>57</v>
      </c>
      <c r="J84" s="377">
        <v>19</v>
      </c>
      <c r="K84" s="410">
        <v>38</v>
      </c>
      <c r="L84" s="408"/>
      <c r="M84" s="410">
        <v>38</v>
      </c>
      <c r="N84" s="61"/>
      <c r="O84" s="61"/>
      <c r="P84" s="61"/>
      <c r="Q84" s="61"/>
      <c r="R84" s="61"/>
      <c r="S84" s="61"/>
      <c r="T84" s="61"/>
      <c r="U84" s="61"/>
      <c r="V84" s="162">
        <v>2</v>
      </c>
    </row>
    <row r="85" spans="1:22" ht="10.5" customHeight="1">
      <c r="A85" s="217"/>
      <c r="B85" s="416" t="s">
        <v>112</v>
      </c>
      <c r="C85" s="417"/>
      <c r="D85" s="417"/>
      <c r="E85" s="418"/>
      <c r="F85" s="240"/>
      <c r="G85" s="240"/>
      <c r="H85" s="240"/>
      <c r="I85" s="240"/>
      <c r="J85" s="240"/>
      <c r="K85" s="409"/>
      <c r="L85" s="409"/>
      <c r="M85" s="409"/>
      <c r="N85" s="166"/>
      <c r="O85" s="166"/>
      <c r="P85" s="166"/>
      <c r="Q85" s="166"/>
      <c r="R85" s="166"/>
      <c r="S85" s="166"/>
      <c r="T85" s="166"/>
      <c r="U85" s="166"/>
      <c r="V85" s="166"/>
    </row>
    <row r="86" spans="1:22" ht="11.25" customHeight="1">
      <c r="A86" s="443" t="s">
        <v>198</v>
      </c>
      <c r="B86" s="378" t="s">
        <v>113</v>
      </c>
      <c r="C86" s="379"/>
      <c r="D86" s="379"/>
      <c r="E86" s="380"/>
      <c r="F86" s="430"/>
      <c r="G86" s="430"/>
      <c r="H86" s="430"/>
      <c r="I86" s="419">
        <f>SUM(I88:I92)</f>
        <v>353</v>
      </c>
      <c r="J86" s="419">
        <f>SUM(J88:J92)</f>
        <v>117</v>
      </c>
      <c r="K86" s="419">
        <f>SUM(K88:K92)</f>
        <v>236</v>
      </c>
      <c r="L86" s="430"/>
      <c r="M86" s="430"/>
      <c r="N86" s="62"/>
      <c r="O86" s="62"/>
      <c r="P86" s="62"/>
      <c r="Q86" s="62"/>
      <c r="R86" s="62"/>
      <c r="S86" s="62"/>
      <c r="T86" s="62"/>
      <c r="U86" s="62"/>
      <c r="V86" s="59"/>
    </row>
    <row r="87" spans="1:22" ht="7.5" customHeight="1">
      <c r="A87" s="444"/>
      <c r="B87" s="446" t="s">
        <v>114</v>
      </c>
      <c r="C87" s="447"/>
      <c r="D87" s="447"/>
      <c r="E87" s="448"/>
      <c r="F87" s="407"/>
      <c r="G87" s="407"/>
      <c r="H87" s="407"/>
      <c r="I87" s="420"/>
      <c r="J87" s="420"/>
      <c r="K87" s="420"/>
      <c r="L87" s="407"/>
      <c r="M87" s="407"/>
      <c r="N87" s="168"/>
      <c r="O87" s="168"/>
      <c r="P87" s="168"/>
      <c r="Q87" s="168"/>
      <c r="R87" s="168"/>
      <c r="S87" s="168"/>
      <c r="T87" s="168"/>
      <c r="U87" s="168"/>
      <c r="V87" s="165"/>
    </row>
    <row r="88" spans="1:22" ht="12" customHeight="1">
      <c r="A88" s="444"/>
      <c r="B88" s="415" t="s">
        <v>115</v>
      </c>
      <c r="C88" s="392"/>
      <c r="D88" s="392"/>
      <c r="E88" s="393"/>
      <c r="F88" s="158">
        <v>6</v>
      </c>
      <c r="G88" s="62"/>
      <c r="H88" s="62" t="s">
        <v>248</v>
      </c>
      <c r="I88" s="158">
        <v>214</v>
      </c>
      <c r="J88" s="158">
        <v>71</v>
      </c>
      <c r="K88" s="158">
        <v>143</v>
      </c>
      <c r="L88" s="62"/>
      <c r="M88" s="158">
        <v>143</v>
      </c>
      <c r="N88" s="63"/>
      <c r="O88" s="63"/>
      <c r="P88" s="63"/>
      <c r="Q88" s="62"/>
      <c r="R88" s="158">
        <v>1</v>
      </c>
      <c r="S88" s="158">
        <v>2</v>
      </c>
      <c r="T88" s="158">
        <v>2</v>
      </c>
      <c r="U88" s="158">
        <v>2</v>
      </c>
      <c r="V88" s="161">
        <v>1</v>
      </c>
    </row>
    <row r="89" spans="1:22" ht="9.75" customHeight="1">
      <c r="A89" s="444"/>
      <c r="B89" s="415" t="s">
        <v>116</v>
      </c>
      <c r="C89" s="392"/>
      <c r="D89" s="392"/>
      <c r="E89" s="393"/>
      <c r="F89" s="64"/>
      <c r="G89" s="157">
        <v>8</v>
      </c>
      <c r="H89" s="64"/>
      <c r="I89" s="157">
        <v>57</v>
      </c>
      <c r="J89" s="157">
        <v>19</v>
      </c>
      <c r="K89" s="157">
        <v>38</v>
      </c>
      <c r="L89" s="157">
        <v>38</v>
      </c>
      <c r="M89" s="64"/>
      <c r="N89" s="64"/>
      <c r="O89" s="64"/>
      <c r="P89" s="64"/>
      <c r="Q89" s="64"/>
      <c r="R89" s="64"/>
      <c r="S89" s="64"/>
      <c r="T89" s="64"/>
      <c r="U89" s="64"/>
      <c r="V89" s="159">
        <v>2</v>
      </c>
    </row>
    <row r="90" spans="1:22" ht="10.5" customHeight="1">
      <c r="A90" s="445"/>
      <c r="B90" s="415" t="s">
        <v>117</v>
      </c>
      <c r="C90" s="392"/>
      <c r="D90" s="392"/>
      <c r="E90" s="393"/>
      <c r="F90" s="430"/>
      <c r="G90" s="430"/>
      <c r="H90" s="430" t="s">
        <v>252</v>
      </c>
      <c r="I90" s="405">
        <v>82</v>
      </c>
      <c r="J90" s="405">
        <v>27</v>
      </c>
      <c r="K90" s="405">
        <v>55</v>
      </c>
      <c r="L90" s="405"/>
      <c r="M90" s="405">
        <v>55</v>
      </c>
      <c r="N90" s="430"/>
      <c r="O90" s="62"/>
      <c r="P90" s="62"/>
      <c r="Q90" s="158"/>
      <c r="R90" s="158"/>
      <c r="S90" s="62"/>
      <c r="T90" s="158">
        <v>1</v>
      </c>
      <c r="U90" s="158">
        <v>1</v>
      </c>
      <c r="V90" s="161">
        <v>1</v>
      </c>
    </row>
    <row r="91" spans="1:22" ht="9.75" customHeight="1">
      <c r="A91" s="445"/>
      <c r="B91" s="449" t="s">
        <v>118</v>
      </c>
      <c r="C91" s="450"/>
      <c r="D91" s="450"/>
      <c r="E91" s="451"/>
      <c r="F91" s="406"/>
      <c r="G91" s="406"/>
      <c r="H91" s="406"/>
      <c r="I91" s="406"/>
      <c r="J91" s="406"/>
      <c r="K91" s="406"/>
      <c r="L91" s="406"/>
      <c r="M91" s="406"/>
      <c r="N91" s="406"/>
      <c r="O91" s="167"/>
      <c r="P91" s="167"/>
      <c r="Q91" s="201"/>
      <c r="R91" s="167"/>
      <c r="S91" s="167"/>
      <c r="T91" s="167"/>
      <c r="U91" s="167"/>
      <c r="V91" s="169"/>
    </row>
    <row r="92" spans="1:22" ht="12.75">
      <c r="A92" s="445"/>
      <c r="B92" s="416" t="s">
        <v>119</v>
      </c>
      <c r="C92" s="417"/>
      <c r="D92" s="417"/>
      <c r="E92" s="418"/>
      <c r="F92" s="407"/>
      <c r="G92" s="407"/>
      <c r="H92" s="407"/>
      <c r="I92" s="407"/>
      <c r="J92" s="407"/>
      <c r="K92" s="407"/>
      <c r="L92" s="407"/>
      <c r="M92" s="407"/>
      <c r="N92" s="407"/>
      <c r="O92" s="168"/>
      <c r="P92" s="168"/>
      <c r="Q92" s="202"/>
      <c r="R92" s="168"/>
      <c r="S92" s="168"/>
      <c r="T92" s="168"/>
      <c r="U92" s="168"/>
      <c r="V92" s="165"/>
    </row>
    <row r="93" spans="1:23" ht="13.5" customHeight="1" thickBot="1">
      <c r="A93" s="143"/>
      <c r="B93" s="233" t="s">
        <v>214</v>
      </c>
      <c r="C93" s="234"/>
      <c r="D93" s="234"/>
      <c r="E93" s="235"/>
      <c r="F93" s="65"/>
      <c r="G93" s="65"/>
      <c r="H93" s="65"/>
      <c r="I93" s="65"/>
      <c r="J93" s="65"/>
      <c r="K93" s="65"/>
      <c r="L93" s="65"/>
      <c r="M93" s="65"/>
      <c r="N93" s="179"/>
      <c r="O93" s="179">
        <f aca="true" t="shared" si="3" ref="O93:V93">SUM(O81:O92)</f>
        <v>0</v>
      </c>
      <c r="P93" s="179">
        <f t="shared" si="3"/>
        <v>0</v>
      </c>
      <c r="Q93" s="179">
        <f t="shared" si="3"/>
        <v>2</v>
      </c>
      <c r="R93" s="179">
        <f t="shared" si="3"/>
        <v>3</v>
      </c>
      <c r="S93" s="179">
        <f t="shared" si="3"/>
        <v>3</v>
      </c>
      <c r="T93" s="179">
        <f t="shared" si="3"/>
        <v>4</v>
      </c>
      <c r="U93" s="179">
        <f t="shared" si="3"/>
        <v>3</v>
      </c>
      <c r="V93" s="179">
        <f t="shared" si="3"/>
        <v>8</v>
      </c>
      <c r="W93" s="179"/>
    </row>
    <row r="94" spans="1:22" ht="13.5" thickBot="1">
      <c r="A94" s="67" t="s">
        <v>129</v>
      </c>
      <c r="B94" s="422" t="s">
        <v>130</v>
      </c>
      <c r="C94" s="423"/>
      <c r="D94" s="423"/>
      <c r="E94" s="424"/>
      <c r="F94" s="68"/>
      <c r="G94" s="68">
        <v>8</v>
      </c>
      <c r="H94" s="69" t="s">
        <v>247</v>
      </c>
      <c r="I94" s="70">
        <f>SUM(I95:I99)</f>
        <v>1026</v>
      </c>
      <c r="J94" s="70">
        <f>SUM(J95:J99)</f>
        <v>342</v>
      </c>
      <c r="K94" s="70">
        <f>SUM(K95:K99)</f>
        <v>684</v>
      </c>
      <c r="L94" s="71"/>
      <c r="M94" s="68"/>
      <c r="N94" s="68"/>
      <c r="O94" s="68"/>
      <c r="P94" s="68"/>
      <c r="Q94" s="68"/>
      <c r="R94" s="68"/>
      <c r="S94" s="68"/>
      <c r="T94" s="68"/>
      <c r="U94" s="68"/>
      <c r="V94" s="68"/>
    </row>
    <row r="95" spans="1:22" ht="12.75">
      <c r="A95" s="33" t="s">
        <v>131</v>
      </c>
      <c r="B95" s="347" t="s">
        <v>132</v>
      </c>
      <c r="C95" s="348"/>
      <c r="D95" s="348"/>
      <c r="E95" s="349"/>
      <c r="F95" s="68"/>
      <c r="G95" s="68"/>
      <c r="H95" s="72"/>
      <c r="I95" s="73">
        <v>215</v>
      </c>
      <c r="J95" s="68">
        <v>72</v>
      </c>
      <c r="K95" s="74">
        <v>143</v>
      </c>
      <c r="L95" s="68"/>
      <c r="M95" s="68"/>
      <c r="N95" s="68">
        <v>143</v>
      </c>
      <c r="O95" s="68">
        <v>1</v>
      </c>
      <c r="P95" s="68">
        <v>1</v>
      </c>
      <c r="Q95" s="68">
        <v>1</v>
      </c>
      <c r="R95" s="68">
        <v>1</v>
      </c>
      <c r="S95" s="68">
        <v>1</v>
      </c>
      <c r="T95" s="68">
        <v>1</v>
      </c>
      <c r="U95" s="68">
        <v>1</v>
      </c>
      <c r="V95" s="75">
        <v>1</v>
      </c>
    </row>
    <row r="96" spans="1:22" ht="12.75">
      <c r="A96" s="33" t="s">
        <v>133</v>
      </c>
      <c r="B96" s="412" t="s">
        <v>134</v>
      </c>
      <c r="C96" s="413"/>
      <c r="D96" s="413"/>
      <c r="E96" s="414"/>
      <c r="F96" s="76"/>
      <c r="G96" s="68"/>
      <c r="H96" s="68"/>
      <c r="I96" s="68">
        <v>108</v>
      </c>
      <c r="J96" s="68">
        <v>36</v>
      </c>
      <c r="K96" s="68">
        <v>72</v>
      </c>
      <c r="L96" s="76"/>
      <c r="M96" s="68">
        <v>72</v>
      </c>
      <c r="N96" s="68"/>
      <c r="O96" s="68">
        <v>2</v>
      </c>
      <c r="P96" s="68">
        <v>2</v>
      </c>
      <c r="Q96" s="68"/>
      <c r="R96" s="68"/>
      <c r="S96" s="68"/>
      <c r="T96" s="68"/>
      <c r="U96" s="68"/>
      <c r="V96" s="68"/>
    </row>
    <row r="97" spans="1:22" ht="12.75">
      <c r="A97" s="33" t="s">
        <v>135</v>
      </c>
      <c r="B97" s="347" t="s">
        <v>136</v>
      </c>
      <c r="C97" s="348"/>
      <c r="D97" s="348"/>
      <c r="E97" s="349"/>
      <c r="F97" s="76"/>
      <c r="G97" s="68"/>
      <c r="H97" s="68"/>
      <c r="I97" s="68">
        <v>244</v>
      </c>
      <c r="J97" s="68">
        <v>81</v>
      </c>
      <c r="K97" s="75">
        <v>163</v>
      </c>
      <c r="L97" s="68"/>
      <c r="M97" s="68"/>
      <c r="N97" s="68">
        <v>163</v>
      </c>
      <c r="O97" s="68">
        <v>1</v>
      </c>
      <c r="P97" s="68">
        <v>1</v>
      </c>
      <c r="Q97" s="68">
        <v>1</v>
      </c>
      <c r="R97" s="68">
        <v>1</v>
      </c>
      <c r="S97" s="68">
        <v>1</v>
      </c>
      <c r="T97" s="68">
        <v>2</v>
      </c>
      <c r="U97" s="68">
        <v>1</v>
      </c>
      <c r="V97" s="75">
        <v>1</v>
      </c>
    </row>
    <row r="98" spans="1:22" ht="12.75">
      <c r="A98" s="33" t="s">
        <v>137</v>
      </c>
      <c r="B98" s="455" t="s">
        <v>93</v>
      </c>
      <c r="C98" s="456"/>
      <c r="D98" s="456"/>
      <c r="E98" s="457"/>
      <c r="F98" s="76"/>
      <c r="G98" s="68"/>
      <c r="H98" s="68"/>
      <c r="I98" s="68">
        <v>300</v>
      </c>
      <c r="J98" s="68">
        <v>100</v>
      </c>
      <c r="K98" s="68">
        <v>200</v>
      </c>
      <c r="L98" s="68"/>
      <c r="M98" s="68">
        <v>200</v>
      </c>
      <c r="N98" s="68"/>
      <c r="O98" s="68"/>
      <c r="P98" s="68"/>
      <c r="Q98" s="68">
        <v>1</v>
      </c>
      <c r="R98" s="68">
        <v>1</v>
      </c>
      <c r="S98" s="68">
        <v>1</v>
      </c>
      <c r="T98" s="68">
        <v>2</v>
      </c>
      <c r="U98" s="68">
        <v>2</v>
      </c>
      <c r="V98" s="68">
        <v>4</v>
      </c>
    </row>
    <row r="99" spans="1:22" ht="26.25" customHeight="1">
      <c r="A99" s="33" t="s">
        <v>138</v>
      </c>
      <c r="B99" s="455" t="s">
        <v>253</v>
      </c>
      <c r="C99" s="456"/>
      <c r="D99" s="456"/>
      <c r="E99" s="457"/>
      <c r="F99" s="76"/>
      <c r="G99" s="68"/>
      <c r="H99" s="72"/>
      <c r="I99" s="68">
        <v>159</v>
      </c>
      <c r="J99" s="68">
        <v>53</v>
      </c>
      <c r="K99" s="75">
        <v>106</v>
      </c>
      <c r="L99" s="68"/>
      <c r="M99" s="68"/>
      <c r="N99" s="68">
        <v>106</v>
      </c>
      <c r="O99" s="68"/>
      <c r="P99" s="68"/>
      <c r="Q99" s="68"/>
      <c r="R99" s="68"/>
      <c r="S99" s="68">
        <v>1</v>
      </c>
      <c r="T99" s="68">
        <v>1</v>
      </c>
      <c r="U99" s="68">
        <v>2</v>
      </c>
      <c r="V99" s="75">
        <v>2</v>
      </c>
    </row>
    <row r="100" spans="1:22" ht="13.5">
      <c r="A100" s="77"/>
      <c r="B100" s="376" t="s">
        <v>212</v>
      </c>
      <c r="C100" s="234"/>
      <c r="D100" s="234"/>
      <c r="E100" s="235"/>
      <c r="F100" s="78"/>
      <c r="G100" s="78"/>
      <c r="H100" s="79"/>
      <c r="I100" s="78"/>
      <c r="J100" s="80"/>
      <c r="K100" s="78"/>
      <c r="L100" s="78"/>
      <c r="M100" s="78"/>
      <c r="N100" s="78"/>
      <c r="O100" s="81">
        <f>SUM(O95:O99)</f>
        <v>4</v>
      </c>
      <c r="P100" s="81">
        <f aca="true" t="shared" si="4" ref="P100:V100">SUM(P95:P99)</f>
        <v>4</v>
      </c>
      <c r="Q100" s="81">
        <f t="shared" si="4"/>
        <v>3</v>
      </c>
      <c r="R100" s="81">
        <f t="shared" si="4"/>
        <v>3</v>
      </c>
      <c r="S100" s="81">
        <f t="shared" si="4"/>
        <v>4</v>
      </c>
      <c r="T100" s="81">
        <f t="shared" si="4"/>
        <v>6</v>
      </c>
      <c r="U100" s="81">
        <f t="shared" si="4"/>
        <v>6</v>
      </c>
      <c r="V100" s="81">
        <f t="shared" si="4"/>
        <v>8</v>
      </c>
    </row>
    <row r="101" spans="1:24" ht="13.5" customHeight="1">
      <c r="A101" s="181"/>
      <c r="B101" s="233" t="s">
        <v>215</v>
      </c>
      <c r="C101" s="234"/>
      <c r="D101" s="234"/>
      <c r="E101" s="235"/>
      <c r="F101" s="78"/>
      <c r="G101" s="78"/>
      <c r="H101" s="79"/>
      <c r="I101" s="78"/>
      <c r="J101" s="80"/>
      <c r="K101" s="78"/>
      <c r="L101" s="78"/>
      <c r="M101" s="78"/>
      <c r="N101" s="79"/>
      <c r="O101" s="183">
        <f aca="true" t="shared" si="5" ref="O101:V101">O31+O40+O55+O77+O93+O100</f>
        <v>36</v>
      </c>
      <c r="P101" s="183">
        <f t="shared" si="5"/>
        <v>36</v>
      </c>
      <c r="Q101" s="183">
        <f t="shared" si="5"/>
        <v>36</v>
      </c>
      <c r="R101" s="183">
        <f t="shared" si="5"/>
        <v>36</v>
      </c>
      <c r="S101" s="183">
        <f t="shared" si="5"/>
        <v>36</v>
      </c>
      <c r="T101" s="183">
        <f t="shared" si="5"/>
        <v>36</v>
      </c>
      <c r="U101" s="183">
        <f t="shared" si="5"/>
        <v>36</v>
      </c>
      <c r="V101" s="183">
        <f t="shared" si="5"/>
        <v>36</v>
      </c>
      <c r="W101" s="180"/>
      <c r="X101" s="180"/>
    </row>
    <row r="102" spans="1:23" ht="12" customHeight="1">
      <c r="A102" s="170"/>
      <c r="B102" s="400" t="s">
        <v>239</v>
      </c>
      <c r="C102" s="401"/>
      <c r="D102" s="401"/>
      <c r="E102" s="402"/>
      <c r="F102" s="85"/>
      <c r="G102" s="85"/>
      <c r="H102" s="86"/>
      <c r="I102" s="87">
        <f>I32+I94</f>
        <v>5616</v>
      </c>
      <c r="J102" s="87">
        <f>J32+J94</f>
        <v>1872</v>
      </c>
      <c r="K102" s="87">
        <f>K32+K94</f>
        <v>3744</v>
      </c>
      <c r="L102" s="85"/>
      <c r="M102" s="85"/>
      <c r="N102" s="86"/>
      <c r="O102" s="182"/>
      <c r="P102" s="182"/>
      <c r="Q102" s="182"/>
      <c r="R102" s="182"/>
      <c r="S102" s="182"/>
      <c r="T102" s="182"/>
      <c r="U102" s="182"/>
      <c r="V102" s="182"/>
      <c r="W102" s="180"/>
    </row>
    <row r="103" spans="1:22" ht="10.5" customHeight="1">
      <c r="A103" s="464"/>
      <c r="B103" s="394" t="s">
        <v>240</v>
      </c>
      <c r="C103" s="395"/>
      <c r="D103" s="395"/>
      <c r="E103" s="396"/>
      <c r="F103" s="467"/>
      <c r="G103" s="467"/>
      <c r="H103" s="467"/>
      <c r="I103" s="470">
        <f>SUM(I102+I11)</f>
        <v>7722</v>
      </c>
      <c r="J103" s="470">
        <f>SUM(J102+J11)</f>
        <v>2574</v>
      </c>
      <c r="K103" s="470">
        <f>SUM(K102+K11)</f>
        <v>5148</v>
      </c>
      <c r="L103" s="459"/>
      <c r="M103" s="459"/>
      <c r="N103" s="459"/>
      <c r="O103" s="458"/>
      <c r="P103" s="458"/>
      <c r="Q103" s="458"/>
      <c r="R103" s="458"/>
      <c r="S103" s="458"/>
      <c r="T103" s="458"/>
      <c r="U103" s="458"/>
      <c r="V103" s="452"/>
    </row>
    <row r="104" spans="1:22" ht="10.5" customHeight="1">
      <c r="A104" s="465"/>
      <c r="B104" s="397" t="s">
        <v>241</v>
      </c>
      <c r="C104" s="398"/>
      <c r="D104" s="398"/>
      <c r="E104" s="399"/>
      <c r="F104" s="468"/>
      <c r="G104" s="468"/>
      <c r="H104" s="468"/>
      <c r="I104" s="471"/>
      <c r="J104" s="471"/>
      <c r="K104" s="471"/>
      <c r="L104" s="459"/>
      <c r="M104" s="459"/>
      <c r="N104" s="459"/>
      <c r="O104" s="458"/>
      <c r="P104" s="458"/>
      <c r="Q104" s="458"/>
      <c r="R104" s="458"/>
      <c r="S104" s="458"/>
      <c r="T104" s="458"/>
      <c r="U104" s="458"/>
      <c r="V104" s="453"/>
    </row>
    <row r="105" spans="1:22" ht="10.5" customHeight="1">
      <c r="A105" s="466"/>
      <c r="B105" s="431" t="s">
        <v>228</v>
      </c>
      <c r="C105" s="432"/>
      <c r="D105" s="432"/>
      <c r="E105" s="433"/>
      <c r="F105" s="469"/>
      <c r="G105" s="469"/>
      <c r="H105" s="469"/>
      <c r="I105" s="472"/>
      <c r="J105" s="472"/>
      <c r="K105" s="472"/>
      <c r="L105" s="459"/>
      <c r="M105" s="459"/>
      <c r="N105" s="459"/>
      <c r="O105" s="458"/>
      <c r="P105" s="458"/>
      <c r="Q105" s="458"/>
      <c r="R105" s="458"/>
      <c r="S105" s="458"/>
      <c r="T105" s="458"/>
      <c r="U105" s="458"/>
      <c r="V105" s="454"/>
    </row>
    <row r="106" spans="1:22" ht="15">
      <c r="A106" s="95"/>
      <c r="B106" s="436" t="s">
        <v>139</v>
      </c>
      <c r="C106" s="437"/>
      <c r="D106" s="437"/>
      <c r="E106" s="438"/>
      <c r="F106" s="96"/>
      <c r="G106" s="96"/>
      <c r="H106" s="96"/>
      <c r="I106" s="97"/>
      <c r="J106" s="97"/>
      <c r="K106" s="97"/>
      <c r="L106" s="98"/>
      <c r="M106" s="98"/>
      <c r="N106" s="98"/>
      <c r="O106" s="99">
        <v>54</v>
      </c>
      <c r="P106" s="99">
        <v>54</v>
      </c>
      <c r="Q106" s="99">
        <v>54</v>
      </c>
      <c r="R106" s="99">
        <v>54</v>
      </c>
      <c r="S106" s="99">
        <v>54</v>
      </c>
      <c r="T106" s="99">
        <v>54</v>
      </c>
      <c r="U106" s="99">
        <v>54</v>
      </c>
      <c r="V106" s="99">
        <v>54</v>
      </c>
    </row>
    <row r="107" spans="1:22" ht="15">
      <c r="A107" s="100"/>
      <c r="B107" s="94"/>
      <c r="C107" s="94"/>
      <c r="D107" s="94"/>
      <c r="E107" s="94"/>
      <c r="F107" s="101"/>
      <c r="G107" s="101"/>
      <c r="H107" s="101"/>
      <c r="I107" s="102"/>
      <c r="J107" s="102"/>
      <c r="K107" s="102"/>
      <c r="L107" s="103"/>
      <c r="M107" s="103"/>
      <c r="N107" s="103"/>
      <c r="O107" s="104"/>
      <c r="P107" s="104"/>
      <c r="Q107" s="104"/>
      <c r="R107" s="104"/>
      <c r="S107" s="104"/>
      <c r="T107" s="104"/>
      <c r="U107" s="104"/>
      <c r="V107" s="104"/>
    </row>
    <row r="108" spans="1:22" ht="15">
      <c r="A108" s="100"/>
      <c r="B108" s="94"/>
      <c r="C108" s="94"/>
      <c r="D108" s="94"/>
      <c r="E108" s="94"/>
      <c r="F108" s="101"/>
      <c r="G108" s="101"/>
      <c r="H108" s="101"/>
      <c r="I108" s="102"/>
      <c r="J108" s="102"/>
      <c r="K108" s="102"/>
      <c r="L108" s="103"/>
      <c r="M108" s="103"/>
      <c r="N108" s="103"/>
      <c r="O108" s="104"/>
      <c r="P108" s="104"/>
      <c r="Q108" s="104"/>
      <c r="R108" s="104"/>
      <c r="S108" s="104"/>
      <c r="T108" s="104"/>
      <c r="U108" s="104"/>
      <c r="V108" s="104"/>
    </row>
    <row r="109" spans="1:22" ht="12.75">
      <c r="A109" s="48">
        <v>1</v>
      </c>
      <c r="B109" s="411">
        <v>2</v>
      </c>
      <c r="C109" s="411"/>
      <c r="D109" s="411"/>
      <c r="E109" s="411"/>
      <c r="F109" s="48">
        <v>3</v>
      </c>
      <c r="G109" s="48">
        <v>4</v>
      </c>
      <c r="H109" s="48">
        <v>5</v>
      </c>
      <c r="I109" s="48">
        <v>6</v>
      </c>
      <c r="J109" s="48">
        <v>7</v>
      </c>
      <c r="K109" s="48">
        <v>8</v>
      </c>
      <c r="L109" s="48">
        <v>9</v>
      </c>
      <c r="M109" s="48">
        <v>10</v>
      </c>
      <c r="N109" s="48">
        <v>11</v>
      </c>
      <c r="O109" s="48">
        <v>12</v>
      </c>
      <c r="P109" s="48">
        <v>13</v>
      </c>
      <c r="Q109" s="48">
        <v>14</v>
      </c>
      <c r="R109" s="48">
        <v>15</v>
      </c>
      <c r="S109" s="48">
        <v>16</v>
      </c>
      <c r="T109" s="48">
        <v>17</v>
      </c>
      <c r="U109" s="48">
        <v>18</v>
      </c>
      <c r="V109" s="48">
        <v>19</v>
      </c>
    </row>
    <row r="110" spans="1:22" ht="12.75">
      <c r="A110" s="483" t="s">
        <v>140</v>
      </c>
      <c r="B110" s="484" t="s">
        <v>141</v>
      </c>
      <c r="C110" s="485"/>
      <c r="D110" s="485"/>
      <c r="E110" s="486"/>
      <c r="F110" s="462"/>
      <c r="G110" s="462"/>
      <c r="H110" s="462"/>
      <c r="I110" s="473" t="s">
        <v>142</v>
      </c>
      <c r="J110" s="473"/>
      <c r="K110" s="473">
        <v>180</v>
      </c>
      <c r="L110" s="462"/>
      <c r="M110" s="462"/>
      <c r="N110" s="462"/>
      <c r="O110" s="460"/>
      <c r="P110" s="460"/>
      <c r="Q110" s="460"/>
      <c r="R110" s="460"/>
      <c r="S110" s="460"/>
      <c r="T110" s="460"/>
      <c r="U110" s="460"/>
      <c r="V110" s="460"/>
    </row>
    <row r="111" spans="1:22" ht="12.75">
      <c r="A111" s="483"/>
      <c r="B111" s="487"/>
      <c r="C111" s="488"/>
      <c r="D111" s="488"/>
      <c r="E111" s="489"/>
      <c r="F111" s="463"/>
      <c r="G111" s="463"/>
      <c r="H111" s="463"/>
      <c r="I111" s="474"/>
      <c r="J111" s="474"/>
      <c r="K111" s="474"/>
      <c r="L111" s="463"/>
      <c r="M111" s="463"/>
      <c r="N111" s="463"/>
      <c r="O111" s="461"/>
      <c r="P111" s="461"/>
      <c r="Q111" s="461"/>
      <c r="R111" s="461"/>
      <c r="S111" s="461"/>
      <c r="T111" s="461"/>
      <c r="U111" s="461"/>
      <c r="V111" s="461"/>
    </row>
    <row r="112" spans="1:22" ht="15">
      <c r="A112" s="199" t="s">
        <v>143</v>
      </c>
      <c r="B112" s="247" t="s">
        <v>144</v>
      </c>
      <c r="C112" s="248"/>
      <c r="D112" s="248"/>
      <c r="E112" s="249"/>
      <c r="F112" s="84"/>
      <c r="G112" s="84"/>
      <c r="H112" s="84"/>
      <c r="I112" s="82" t="s">
        <v>145</v>
      </c>
      <c r="J112" s="109"/>
      <c r="K112" s="110"/>
      <c r="L112" s="111"/>
      <c r="M112" s="112"/>
      <c r="N112" s="84"/>
      <c r="O112" s="113"/>
      <c r="P112" s="78" t="s">
        <v>146</v>
      </c>
      <c r="Q112" s="113" t="s">
        <v>146</v>
      </c>
      <c r="R112" s="78" t="s">
        <v>146</v>
      </c>
      <c r="S112" s="113" t="s">
        <v>146</v>
      </c>
      <c r="T112" s="78"/>
      <c r="U112" s="113"/>
      <c r="V112" s="78"/>
    </row>
    <row r="113" spans="1:22" ht="15">
      <c r="A113" s="199" t="s">
        <v>147</v>
      </c>
      <c r="B113" s="247" t="s">
        <v>148</v>
      </c>
      <c r="C113" s="248"/>
      <c r="D113" s="248"/>
      <c r="E113" s="249"/>
      <c r="F113" s="84"/>
      <c r="G113" s="84"/>
      <c r="H113" s="114"/>
      <c r="I113" s="82" t="s">
        <v>146</v>
      </c>
      <c r="J113" s="110"/>
      <c r="K113" s="109"/>
      <c r="L113" s="115"/>
      <c r="M113" s="84"/>
      <c r="N113" s="112"/>
      <c r="O113" s="78"/>
      <c r="P113" s="113"/>
      <c r="Q113" s="78"/>
      <c r="R113" s="113"/>
      <c r="S113" s="78"/>
      <c r="T113" s="113" t="s">
        <v>146</v>
      </c>
      <c r="U113" s="78"/>
      <c r="V113" s="80"/>
    </row>
    <row r="114" spans="1:22" ht="14.25">
      <c r="A114" s="475" t="s">
        <v>149</v>
      </c>
      <c r="B114" s="477" t="s">
        <v>141</v>
      </c>
      <c r="C114" s="478"/>
      <c r="D114" s="478"/>
      <c r="E114" s="479"/>
      <c r="F114" s="85"/>
      <c r="G114" s="85"/>
      <c r="H114" s="86"/>
      <c r="I114" s="434" t="s">
        <v>150</v>
      </c>
      <c r="J114" s="107"/>
      <c r="K114" s="116"/>
      <c r="L114" s="117"/>
      <c r="M114" s="85"/>
      <c r="N114" s="118"/>
      <c r="O114" s="81"/>
      <c r="P114" s="119"/>
      <c r="Q114" s="120"/>
      <c r="R114" s="81"/>
      <c r="S114" s="120"/>
      <c r="T114" s="81"/>
      <c r="U114" s="120"/>
      <c r="V114" s="81"/>
    </row>
    <row r="115" spans="1:22" ht="14.25">
      <c r="A115" s="476"/>
      <c r="B115" s="480" t="s">
        <v>151</v>
      </c>
      <c r="C115" s="481"/>
      <c r="D115" s="481"/>
      <c r="E115" s="482"/>
      <c r="F115" s="93"/>
      <c r="G115" s="93"/>
      <c r="H115" s="121"/>
      <c r="I115" s="435"/>
      <c r="J115" s="122"/>
      <c r="K115" s="123"/>
      <c r="L115" s="124"/>
      <c r="M115" s="93"/>
      <c r="N115" s="125"/>
      <c r="O115" s="126"/>
      <c r="P115" s="127"/>
      <c r="Q115" s="128"/>
      <c r="R115" s="126"/>
      <c r="S115" s="128"/>
      <c r="T115" s="126"/>
      <c r="U115" s="128"/>
      <c r="V115" s="129" t="s">
        <v>146</v>
      </c>
    </row>
    <row r="116" spans="1:22" ht="14.25">
      <c r="A116" s="208" t="s">
        <v>208</v>
      </c>
      <c r="B116" s="422" t="s">
        <v>209</v>
      </c>
      <c r="C116" s="423"/>
      <c r="D116" s="423"/>
      <c r="E116" s="424"/>
      <c r="F116" s="88"/>
      <c r="G116" s="88"/>
      <c r="H116" s="89"/>
      <c r="I116" s="83" t="s">
        <v>210</v>
      </c>
      <c r="J116" s="177"/>
      <c r="K116" s="147"/>
      <c r="L116" s="141"/>
      <c r="M116" s="88"/>
      <c r="N116" s="91"/>
      <c r="O116" s="108"/>
      <c r="P116" s="90"/>
      <c r="Q116" s="90"/>
      <c r="R116" s="90"/>
      <c r="S116" s="90"/>
      <c r="T116" s="90"/>
      <c r="U116" s="90"/>
      <c r="V116" s="178"/>
    </row>
    <row r="117" spans="1:22" ht="14.25">
      <c r="A117" s="475" t="s">
        <v>152</v>
      </c>
      <c r="B117" s="477" t="s">
        <v>153</v>
      </c>
      <c r="C117" s="478"/>
      <c r="D117" s="478"/>
      <c r="E117" s="479"/>
      <c r="F117" s="85"/>
      <c r="G117" s="85"/>
      <c r="H117" s="85"/>
      <c r="I117" s="474" t="s">
        <v>145</v>
      </c>
      <c r="J117" s="130"/>
      <c r="K117" s="107"/>
      <c r="L117" s="131"/>
      <c r="M117" s="85"/>
      <c r="N117" s="118"/>
      <c r="O117" s="81"/>
      <c r="P117" s="120"/>
      <c r="Q117" s="81"/>
      <c r="R117" s="120"/>
      <c r="S117" s="81"/>
      <c r="T117" s="120"/>
      <c r="U117" s="81"/>
      <c r="V117" s="119"/>
    </row>
    <row r="118" spans="1:22" ht="14.25">
      <c r="A118" s="476"/>
      <c r="B118" s="480" t="s">
        <v>154</v>
      </c>
      <c r="C118" s="481"/>
      <c r="D118" s="481"/>
      <c r="E118" s="482"/>
      <c r="F118" s="93"/>
      <c r="G118" s="93"/>
      <c r="H118" s="93"/>
      <c r="I118" s="492"/>
      <c r="J118" s="132"/>
      <c r="K118" s="122"/>
      <c r="L118" s="133"/>
      <c r="M118" s="93"/>
      <c r="N118" s="125"/>
      <c r="O118" s="126"/>
      <c r="P118" s="128"/>
      <c r="Q118" s="126"/>
      <c r="R118" s="128"/>
      <c r="S118" s="126"/>
      <c r="T118" s="128"/>
      <c r="U118" s="126"/>
      <c r="V118" s="127"/>
    </row>
    <row r="119" spans="1:22" ht="14.25">
      <c r="A119" s="490" t="s">
        <v>155</v>
      </c>
      <c r="B119" s="247" t="s">
        <v>156</v>
      </c>
      <c r="C119" s="248"/>
      <c r="D119" s="248"/>
      <c r="E119" s="249"/>
      <c r="F119" s="85"/>
      <c r="G119" s="85"/>
      <c r="H119" s="86"/>
      <c r="I119" s="434" t="s">
        <v>150</v>
      </c>
      <c r="J119" s="116"/>
      <c r="K119" s="474">
        <v>36</v>
      </c>
      <c r="L119" s="131"/>
      <c r="M119" s="85"/>
      <c r="N119" s="118"/>
      <c r="O119" s="81"/>
      <c r="P119" s="120"/>
      <c r="Q119" s="81"/>
      <c r="R119" s="120"/>
      <c r="S119" s="81"/>
      <c r="T119" s="120"/>
      <c r="U119" s="81"/>
      <c r="V119" s="119"/>
    </row>
    <row r="120" spans="1:22" ht="14.25">
      <c r="A120" s="491"/>
      <c r="B120" s="256" t="s">
        <v>157</v>
      </c>
      <c r="C120" s="257"/>
      <c r="D120" s="257"/>
      <c r="E120" s="258"/>
      <c r="F120" s="93"/>
      <c r="G120" s="93"/>
      <c r="H120" s="121"/>
      <c r="I120" s="435"/>
      <c r="J120" s="123"/>
      <c r="K120" s="492"/>
      <c r="L120" s="133"/>
      <c r="M120" s="93"/>
      <c r="N120" s="125"/>
      <c r="O120" s="126"/>
      <c r="P120" s="128"/>
      <c r="Q120" s="126"/>
      <c r="R120" s="128"/>
      <c r="S120" s="126"/>
      <c r="T120" s="128"/>
      <c r="U120" s="126"/>
      <c r="V120" s="127"/>
    </row>
    <row r="121" spans="1:22" ht="14.25">
      <c r="A121" s="490" t="s">
        <v>158</v>
      </c>
      <c r="B121" s="247" t="s">
        <v>159</v>
      </c>
      <c r="C121" s="248"/>
      <c r="D121" s="248"/>
      <c r="E121" s="249"/>
      <c r="F121" s="463"/>
      <c r="G121" s="463"/>
      <c r="H121" s="463"/>
      <c r="I121" s="493" t="s">
        <v>150</v>
      </c>
      <c r="J121" s="107"/>
      <c r="K121" s="107"/>
      <c r="L121" s="117"/>
      <c r="M121" s="85"/>
      <c r="N121" s="118"/>
      <c r="O121" s="81"/>
      <c r="P121" s="120"/>
      <c r="Q121" s="81"/>
      <c r="R121" s="120"/>
      <c r="S121" s="81"/>
      <c r="T121" s="120"/>
      <c r="U121" s="81"/>
      <c r="V121" s="119"/>
    </row>
    <row r="122" spans="1:22" ht="14.25">
      <c r="A122" s="496"/>
      <c r="B122" s="256" t="s">
        <v>160</v>
      </c>
      <c r="C122" s="257"/>
      <c r="D122" s="257"/>
      <c r="E122" s="258"/>
      <c r="F122" s="497"/>
      <c r="G122" s="497"/>
      <c r="H122" s="497"/>
      <c r="I122" s="494"/>
      <c r="J122" s="134"/>
      <c r="K122" s="134"/>
      <c r="L122" s="135"/>
      <c r="M122" s="88"/>
      <c r="N122" s="91"/>
      <c r="O122" s="108"/>
      <c r="P122" s="90"/>
      <c r="Q122" s="108"/>
      <c r="R122" s="90"/>
      <c r="S122" s="108"/>
      <c r="T122" s="90"/>
      <c r="U122" s="108"/>
      <c r="V122" s="92"/>
    </row>
    <row r="123" spans="1:22" ht="14.25">
      <c r="A123" s="491"/>
      <c r="B123" s="250" t="s">
        <v>161</v>
      </c>
      <c r="C123" s="251"/>
      <c r="D123" s="251"/>
      <c r="E123" s="252"/>
      <c r="F123" s="498"/>
      <c r="G123" s="498"/>
      <c r="H123" s="498"/>
      <c r="I123" s="495"/>
      <c r="J123" s="122"/>
      <c r="K123" s="122"/>
      <c r="L123" s="124"/>
      <c r="M123" s="93"/>
      <c r="N123" s="125"/>
      <c r="O123" s="126"/>
      <c r="P123" s="128"/>
      <c r="Q123" s="126"/>
      <c r="R123" s="128"/>
      <c r="S123" s="126"/>
      <c r="T123" s="128"/>
      <c r="U123" s="126"/>
      <c r="V123" s="127"/>
    </row>
    <row r="124" spans="1:22" ht="14.25">
      <c r="A124" s="490" t="s">
        <v>162</v>
      </c>
      <c r="B124" s="247" t="s">
        <v>163</v>
      </c>
      <c r="C124" s="248"/>
      <c r="D124" s="248"/>
      <c r="E124" s="249"/>
      <c r="F124" s="105"/>
      <c r="G124" s="105"/>
      <c r="H124" s="105"/>
      <c r="I124" s="82" t="s">
        <v>150</v>
      </c>
      <c r="J124" s="106"/>
      <c r="K124" s="106"/>
      <c r="L124" s="136"/>
      <c r="M124" s="105"/>
      <c r="N124" s="105"/>
      <c r="O124" s="137"/>
      <c r="P124" s="137"/>
      <c r="Q124" s="137"/>
      <c r="R124" s="137"/>
      <c r="S124" s="137"/>
      <c r="T124" s="137"/>
      <c r="U124" s="137"/>
      <c r="V124" s="137"/>
    </row>
    <row r="125" spans="1:22" ht="14.25">
      <c r="A125" s="496"/>
      <c r="B125" s="256" t="s">
        <v>222</v>
      </c>
      <c r="C125" s="257"/>
      <c r="D125" s="257"/>
      <c r="E125" s="258"/>
      <c r="F125" s="85"/>
      <c r="G125" s="85"/>
      <c r="H125" s="85"/>
      <c r="I125" s="83"/>
      <c r="J125" s="107"/>
      <c r="K125" s="107"/>
      <c r="L125" s="138"/>
      <c r="M125" s="85"/>
      <c r="N125" s="105"/>
      <c r="O125" s="137"/>
      <c r="P125" s="137"/>
      <c r="Q125" s="137"/>
      <c r="R125" s="137"/>
      <c r="S125" s="137"/>
      <c r="T125" s="137"/>
      <c r="U125" s="137"/>
      <c r="V125" s="137"/>
    </row>
    <row r="126" spans="1:22" ht="14.25">
      <c r="A126" s="491"/>
      <c r="B126" s="250" t="s">
        <v>223</v>
      </c>
      <c r="C126" s="251"/>
      <c r="D126" s="251"/>
      <c r="E126" s="252"/>
      <c r="F126" s="85"/>
      <c r="G126" s="85"/>
      <c r="H126" s="85"/>
      <c r="I126" s="171"/>
      <c r="J126" s="107"/>
      <c r="K126" s="107"/>
      <c r="L126" s="138"/>
      <c r="M126" s="85"/>
      <c r="N126" s="105"/>
      <c r="O126" s="137"/>
      <c r="P126" s="137"/>
      <c r="Q126" s="137"/>
      <c r="R126" s="137"/>
      <c r="S126" s="137"/>
      <c r="T126" s="137"/>
      <c r="U126" s="137"/>
      <c r="V126" s="137"/>
    </row>
    <row r="127" spans="1:22" ht="14.25">
      <c r="A127" s="490" t="s">
        <v>164</v>
      </c>
      <c r="B127" s="247" t="s">
        <v>163</v>
      </c>
      <c r="C127" s="248"/>
      <c r="D127" s="248"/>
      <c r="E127" s="249"/>
      <c r="F127" s="85"/>
      <c r="G127" s="85"/>
      <c r="H127" s="85"/>
      <c r="I127" s="434" t="s">
        <v>150</v>
      </c>
      <c r="J127" s="107"/>
      <c r="K127" s="107"/>
      <c r="L127" s="138"/>
      <c r="M127" s="85"/>
      <c r="N127" s="105"/>
      <c r="O127" s="137"/>
      <c r="P127" s="137"/>
      <c r="Q127" s="137"/>
      <c r="R127" s="137"/>
      <c r="S127" s="137"/>
      <c r="T127" s="137"/>
      <c r="U127" s="137"/>
      <c r="V127" s="137"/>
    </row>
    <row r="128" spans="1:22" ht="14.25" customHeight="1">
      <c r="A128" s="491"/>
      <c r="B128" s="514" t="s">
        <v>249</v>
      </c>
      <c r="C128" s="515"/>
      <c r="D128" s="515"/>
      <c r="E128" s="516"/>
      <c r="F128" s="85"/>
      <c r="G128" s="85"/>
      <c r="H128" s="85"/>
      <c r="I128" s="435"/>
      <c r="J128" s="107"/>
      <c r="K128" s="107"/>
      <c r="L128" s="138"/>
      <c r="M128" s="85"/>
      <c r="N128" s="105"/>
      <c r="O128" s="137"/>
      <c r="P128" s="137"/>
      <c r="Q128" s="137"/>
      <c r="R128" s="137"/>
      <c r="S128" s="137"/>
      <c r="T128" s="137"/>
      <c r="U128" s="137"/>
      <c r="V128" s="137"/>
    </row>
    <row r="129" spans="1:22" ht="12.75" customHeight="1">
      <c r="A129" s="501" t="s">
        <v>250</v>
      </c>
      <c r="B129" s="502"/>
      <c r="C129" s="502"/>
      <c r="D129" s="502"/>
      <c r="E129" s="502"/>
      <c r="F129" s="502"/>
      <c r="G129" s="502"/>
      <c r="H129" s="502"/>
      <c r="I129" s="502"/>
      <c r="J129" s="502"/>
      <c r="K129" s="503"/>
      <c r="L129" s="517" t="s">
        <v>165</v>
      </c>
      <c r="M129" s="518"/>
      <c r="N129" s="139" t="s">
        <v>166</v>
      </c>
      <c r="O129" s="214">
        <v>0</v>
      </c>
      <c r="P129" s="214">
        <v>5</v>
      </c>
      <c r="Q129" s="214">
        <v>3</v>
      </c>
      <c r="R129" s="214">
        <v>5</v>
      </c>
      <c r="S129" s="214">
        <v>3</v>
      </c>
      <c r="T129" s="214">
        <v>5</v>
      </c>
      <c r="U129" s="214">
        <v>3</v>
      </c>
      <c r="V129" s="214">
        <v>1</v>
      </c>
    </row>
    <row r="130" spans="1:22" ht="12.75" customHeight="1">
      <c r="A130" s="504"/>
      <c r="B130" s="505"/>
      <c r="C130" s="505"/>
      <c r="D130" s="505"/>
      <c r="E130" s="505"/>
      <c r="F130" s="505"/>
      <c r="G130" s="505"/>
      <c r="H130" s="505"/>
      <c r="I130" s="505"/>
      <c r="J130" s="505"/>
      <c r="K130" s="506"/>
      <c r="L130" s="510" t="s">
        <v>167</v>
      </c>
      <c r="M130" s="511"/>
      <c r="N130" s="139" t="s">
        <v>168</v>
      </c>
      <c r="O130" s="214">
        <v>5</v>
      </c>
      <c r="P130" s="214">
        <v>5</v>
      </c>
      <c r="Q130" s="214">
        <v>3</v>
      </c>
      <c r="R130" s="214">
        <v>7</v>
      </c>
      <c r="S130" s="214">
        <v>4</v>
      </c>
      <c r="T130" s="214">
        <v>6</v>
      </c>
      <c r="U130" s="214">
        <v>3</v>
      </c>
      <c r="V130" s="214">
        <v>7</v>
      </c>
    </row>
    <row r="131" spans="1:22" ht="12.75" customHeight="1">
      <c r="A131" s="504"/>
      <c r="B131" s="505"/>
      <c r="C131" s="505"/>
      <c r="D131" s="505"/>
      <c r="E131" s="505"/>
      <c r="F131" s="505"/>
      <c r="G131" s="505"/>
      <c r="H131" s="505"/>
      <c r="I131" s="505"/>
      <c r="J131" s="505"/>
      <c r="K131" s="506"/>
      <c r="L131" s="510" t="s">
        <v>169</v>
      </c>
      <c r="M131" s="511"/>
      <c r="N131" s="131" t="s">
        <v>170</v>
      </c>
      <c r="O131" s="499">
        <v>12</v>
      </c>
      <c r="P131" s="499">
        <v>8</v>
      </c>
      <c r="Q131" s="499">
        <v>14</v>
      </c>
      <c r="R131" s="499">
        <v>7</v>
      </c>
      <c r="S131" s="499">
        <v>13</v>
      </c>
      <c r="T131" s="499">
        <v>11</v>
      </c>
      <c r="U131" s="499">
        <v>11</v>
      </c>
      <c r="V131" s="499">
        <v>6</v>
      </c>
    </row>
    <row r="132" spans="1:22" ht="12.75" customHeight="1">
      <c r="A132" s="507"/>
      <c r="B132" s="508"/>
      <c r="C132" s="508"/>
      <c r="D132" s="508"/>
      <c r="E132" s="508"/>
      <c r="F132" s="508"/>
      <c r="G132" s="508"/>
      <c r="H132" s="508"/>
      <c r="I132" s="508"/>
      <c r="J132" s="508"/>
      <c r="K132" s="509"/>
      <c r="L132" s="512"/>
      <c r="M132" s="513"/>
      <c r="N132" s="133" t="s">
        <v>171</v>
      </c>
      <c r="O132" s="500"/>
      <c r="P132" s="500"/>
      <c r="Q132" s="500"/>
      <c r="R132" s="500"/>
      <c r="S132" s="500"/>
      <c r="T132" s="500"/>
      <c r="U132" s="500"/>
      <c r="V132" s="500"/>
    </row>
    <row r="133" spans="1:22" ht="15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1"/>
      <c r="M133" s="91"/>
      <c r="N133" s="141"/>
      <c r="O133" s="142"/>
      <c r="P133" s="142"/>
      <c r="Q133" s="142"/>
      <c r="R133" s="142"/>
      <c r="S133" s="142"/>
      <c r="T133" s="142"/>
      <c r="U133" s="142"/>
      <c r="V133" s="142"/>
    </row>
    <row r="134" spans="1:22" ht="12.75">
      <c r="A134" s="47" t="s">
        <v>172</v>
      </c>
      <c r="B134" s="427" t="s">
        <v>173</v>
      </c>
      <c r="C134" s="428"/>
      <c r="D134" s="428"/>
      <c r="E134" s="429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68"/>
      <c r="R134" s="68"/>
      <c r="S134" s="68"/>
      <c r="T134" s="68"/>
      <c r="U134" s="68"/>
      <c r="V134" s="68"/>
    </row>
    <row r="135" spans="1:22" ht="12.75">
      <c r="A135" s="143" t="s">
        <v>174</v>
      </c>
      <c r="B135" s="223" t="s">
        <v>242</v>
      </c>
      <c r="C135" s="224"/>
      <c r="D135" s="224"/>
      <c r="E135" s="225"/>
      <c r="F135" s="48"/>
      <c r="G135" s="48"/>
      <c r="H135" s="48"/>
      <c r="I135" s="212">
        <v>16</v>
      </c>
      <c r="J135" s="210"/>
      <c r="K135" s="212">
        <v>16</v>
      </c>
      <c r="L135" s="210"/>
      <c r="M135" s="210"/>
      <c r="N135" s="212">
        <v>16</v>
      </c>
      <c r="O135" s="519">
        <v>4</v>
      </c>
      <c r="P135" s="520"/>
      <c r="Q135" s="519">
        <v>4</v>
      </c>
      <c r="R135" s="520"/>
      <c r="S135" s="519">
        <v>4</v>
      </c>
      <c r="T135" s="520"/>
      <c r="U135" s="519">
        <v>4</v>
      </c>
      <c r="V135" s="520"/>
    </row>
    <row r="136" spans="1:22" ht="12.75">
      <c r="A136" s="144"/>
      <c r="B136" s="439" t="s">
        <v>175</v>
      </c>
      <c r="C136" s="439"/>
      <c r="D136" s="439"/>
      <c r="E136" s="439"/>
      <c r="F136" s="105"/>
      <c r="G136" s="105"/>
      <c r="H136" s="105"/>
      <c r="I136" s="213">
        <v>16</v>
      </c>
      <c r="J136" s="211"/>
      <c r="K136" s="213">
        <v>16</v>
      </c>
      <c r="L136" s="213"/>
      <c r="M136" s="213"/>
      <c r="N136" s="213">
        <v>16</v>
      </c>
      <c r="O136" s="319">
        <v>4</v>
      </c>
      <c r="P136" s="320"/>
      <c r="Q136" s="319">
        <v>4</v>
      </c>
      <c r="R136" s="320"/>
      <c r="S136" s="319">
        <v>4</v>
      </c>
      <c r="T136" s="320"/>
      <c r="U136" s="319">
        <v>4</v>
      </c>
      <c r="V136" s="320"/>
    </row>
    <row r="137" spans="1:22" ht="14.25">
      <c r="A137" s="145"/>
      <c r="B137" s="146"/>
      <c r="C137" s="146"/>
      <c r="D137" s="146"/>
      <c r="E137" s="146"/>
      <c r="F137" s="91"/>
      <c r="G137" s="91"/>
      <c r="H137" s="91"/>
      <c r="I137" s="102"/>
      <c r="J137" s="147"/>
      <c r="K137" s="147"/>
      <c r="L137" s="141"/>
      <c r="M137" s="91"/>
      <c r="N137" s="141"/>
      <c r="O137" s="142"/>
      <c r="P137" s="142"/>
      <c r="Q137" s="142"/>
      <c r="R137" s="142"/>
      <c r="S137" s="142"/>
      <c r="T137" s="142"/>
      <c r="U137" s="142"/>
      <c r="V137" s="142"/>
    </row>
    <row r="138" spans="1:22" ht="14.25">
      <c r="A138" s="145"/>
      <c r="B138" s="146"/>
      <c r="C138" s="146"/>
      <c r="D138" s="146"/>
      <c r="E138" s="146"/>
      <c r="F138" s="91"/>
      <c r="G138" s="91"/>
      <c r="H138" s="91"/>
      <c r="I138" s="102"/>
      <c r="J138" s="147"/>
      <c r="K138" s="147"/>
      <c r="L138" s="141"/>
      <c r="M138" s="91"/>
      <c r="N138" s="141"/>
      <c r="O138" s="142"/>
      <c r="P138" s="142"/>
      <c r="Q138" s="142"/>
      <c r="R138" s="142"/>
      <c r="S138" s="142"/>
      <c r="T138" s="142"/>
      <c r="U138" s="142"/>
      <c r="V138" s="142"/>
    </row>
    <row r="139" spans="1:22" ht="14.25">
      <c r="A139" s="145"/>
      <c r="B139" s="146"/>
      <c r="C139" s="146"/>
      <c r="D139" s="146"/>
      <c r="E139" s="146"/>
      <c r="F139" s="91"/>
      <c r="G139" s="91"/>
      <c r="H139" s="91"/>
      <c r="I139" s="102"/>
      <c r="J139" s="147"/>
      <c r="K139" s="147"/>
      <c r="L139" s="141"/>
      <c r="M139" s="91"/>
      <c r="N139" s="141"/>
      <c r="O139" s="142"/>
      <c r="P139" s="142"/>
      <c r="Q139" s="142"/>
      <c r="R139" s="142"/>
      <c r="S139" s="142"/>
      <c r="T139" s="142"/>
      <c r="U139" s="142"/>
      <c r="V139" s="142"/>
    </row>
    <row r="140" spans="1:22" ht="14.25">
      <c r="A140" s="145"/>
      <c r="B140" s="146"/>
      <c r="C140" s="146"/>
      <c r="D140" s="146"/>
      <c r="E140" s="146"/>
      <c r="F140" s="91"/>
      <c r="G140" s="91"/>
      <c r="H140" s="91"/>
      <c r="I140" s="102"/>
      <c r="J140" s="147"/>
      <c r="K140" s="147"/>
      <c r="L140" s="141"/>
      <c r="M140" s="91"/>
      <c r="N140" s="141"/>
      <c r="O140" s="142"/>
      <c r="P140" s="142"/>
      <c r="Q140" s="142"/>
      <c r="R140" s="142"/>
      <c r="S140" s="142"/>
      <c r="T140" s="142"/>
      <c r="U140" s="142"/>
      <c r="V140" s="142"/>
    </row>
    <row r="141" spans="1:22" ht="14.25">
      <c r="A141" s="145"/>
      <c r="B141" s="146"/>
      <c r="C141" s="146"/>
      <c r="D141" s="146"/>
      <c r="E141" s="146"/>
      <c r="F141" s="91"/>
      <c r="G141" s="91"/>
      <c r="H141" s="91"/>
      <c r="I141" s="102"/>
      <c r="J141" s="147"/>
      <c r="K141" s="147"/>
      <c r="L141" s="141"/>
      <c r="M141" s="91"/>
      <c r="N141" s="141"/>
      <c r="O141" s="142"/>
      <c r="P141" s="142"/>
      <c r="Q141" s="142"/>
      <c r="R141" s="142"/>
      <c r="S141" s="142"/>
      <c r="T141" s="142"/>
      <c r="U141" s="142"/>
      <c r="V141" s="142"/>
    </row>
    <row r="142" spans="1:22" ht="14.25">
      <c r="A142" s="145"/>
      <c r="B142" s="146"/>
      <c r="C142" s="146"/>
      <c r="D142" s="146"/>
      <c r="E142" s="146"/>
      <c r="F142" s="91"/>
      <c r="G142" s="91"/>
      <c r="H142" s="91"/>
      <c r="I142" s="102"/>
      <c r="J142" s="147"/>
      <c r="K142" s="147"/>
      <c r="L142" s="141"/>
      <c r="M142" s="91"/>
      <c r="N142" s="141"/>
      <c r="O142" s="142"/>
      <c r="P142" s="142"/>
      <c r="Q142" s="142"/>
      <c r="R142" s="142"/>
      <c r="S142" s="142"/>
      <c r="T142" s="142"/>
      <c r="U142" s="142"/>
      <c r="V142" s="142"/>
    </row>
    <row r="143" spans="1:22" ht="14.25">
      <c r="A143" s="145"/>
      <c r="B143" s="146"/>
      <c r="C143" s="146"/>
      <c r="D143" s="146"/>
      <c r="E143" s="146"/>
      <c r="F143" s="91"/>
      <c r="G143" s="91"/>
      <c r="H143" s="91"/>
      <c r="I143" s="102"/>
      <c r="J143" s="147"/>
      <c r="K143" s="147"/>
      <c r="L143" s="141"/>
      <c r="M143" s="91"/>
      <c r="N143" s="141"/>
      <c r="O143" s="142"/>
      <c r="P143" s="142"/>
      <c r="Q143" s="142"/>
      <c r="R143" s="142"/>
      <c r="S143" s="142"/>
      <c r="T143" s="142"/>
      <c r="U143" s="142"/>
      <c r="V143" s="142"/>
    </row>
    <row r="144" spans="1:22" ht="14.25">
      <c r="A144" s="145"/>
      <c r="B144" s="146"/>
      <c r="C144" s="146"/>
      <c r="D144" s="146"/>
      <c r="E144" s="146"/>
      <c r="F144" s="91"/>
      <c r="G144" s="91"/>
      <c r="H144" s="91"/>
      <c r="I144" s="102"/>
      <c r="J144" s="147"/>
      <c r="K144" s="147"/>
      <c r="L144" s="141"/>
      <c r="M144" s="91"/>
      <c r="N144" s="141"/>
      <c r="O144" s="142"/>
      <c r="P144" s="142"/>
      <c r="Q144" s="142"/>
      <c r="R144" s="142"/>
      <c r="S144" s="142"/>
      <c r="T144" s="142"/>
      <c r="U144" s="142"/>
      <c r="V144" s="142"/>
    </row>
    <row r="145" spans="1:22" ht="14.25">
      <c r="A145" s="145"/>
      <c r="B145" s="146"/>
      <c r="C145" s="146"/>
      <c r="D145" s="146"/>
      <c r="E145" s="146"/>
      <c r="F145" s="91"/>
      <c r="G145" s="91"/>
      <c r="H145" s="91"/>
      <c r="I145" s="102"/>
      <c r="J145" s="147"/>
      <c r="K145" s="147"/>
      <c r="L145" s="141"/>
      <c r="M145" s="91"/>
      <c r="N145" s="141"/>
      <c r="O145" s="142"/>
      <c r="P145" s="142"/>
      <c r="Q145" s="142"/>
      <c r="R145" s="142"/>
      <c r="S145" s="142"/>
      <c r="T145" s="142"/>
      <c r="U145" s="142"/>
      <c r="V145" s="142"/>
    </row>
    <row r="146" spans="1:22" ht="14.25">
      <c r="A146" s="145"/>
      <c r="B146" s="146"/>
      <c r="C146" s="146"/>
      <c r="D146" s="146"/>
      <c r="E146" s="146"/>
      <c r="F146" s="91"/>
      <c r="G146" s="91"/>
      <c r="H146" s="91"/>
      <c r="I146" s="102"/>
      <c r="J146" s="147"/>
      <c r="K146" s="147"/>
      <c r="L146" s="141"/>
      <c r="M146" s="91"/>
      <c r="N146" s="141"/>
      <c r="O146" s="142"/>
      <c r="P146" s="142"/>
      <c r="Q146" s="142"/>
      <c r="R146" s="142"/>
      <c r="S146" s="142"/>
      <c r="T146" s="142"/>
      <c r="U146" s="142"/>
      <c r="V146" s="142"/>
    </row>
    <row r="147" spans="1:22" ht="14.25">
      <c r="A147" s="145"/>
      <c r="B147" s="146"/>
      <c r="C147" s="146"/>
      <c r="D147" s="146"/>
      <c r="E147" s="146"/>
      <c r="F147" s="91"/>
      <c r="G147" s="91"/>
      <c r="H147" s="91"/>
      <c r="I147" s="102"/>
      <c r="J147" s="147"/>
      <c r="K147" s="147"/>
      <c r="L147" s="141"/>
      <c r="M147" s="91"/>
      <c r="N147" s="141"/>
      <c r="O147" s="142"/>
      <c r="P147" s="142"/>
      <c r="Q147" s="142"/>
      <c r="R147" s="142"/>
      <c r="S147" s="142"/>
      <c r="T147" s="142"/>
      <c r="U147" s="142"/>
      <c r="V147" s="142"/>
    </row>
    <row r="148" spans="1:22" ht="14.25">
      <c r="A148" s="145"/>
      <c r="B148" s="146"/>
      <c r="C148" s="146"/>
      <c r="D148" s="146"/>
      <c r="E148" s="146"/>
      <c r="F148" s="91"/>
      <c r="G148" s="91"/>
      <c r="H148" s="91"/>
      <c r="I148" s="102"/>
      <c r="J148" s="147"/>
      <c r="K148" s="147"/>
      <c r="L148" s="141"/>
      <c r="M148" s="91"/>
      <c r="N148" s="141"/>
      <c r="O148" s="142"/>
      <c r="P148" s="142"/>
      <c r="Q148" s="142"/>
      <c r="R148" s="142"/>
      <c r="S148" s="142"/>
      <c r="T148" s="142"/>
      <c r="U148" s="142"/>
      <c r="V148" s="142"/>
    </row>
    <row r="149" spans="1:22" ht="14.25">
      <c r="A149" s="145"/>
      <c r="B149" s="146"/>
      <c r="C149" s="146"/>
      <c r="D149" s="146"/>
      <c r="E149" s="146"/>
      <c r="F149" s="91"/>
      <c r="G149" s="91"/>
      <c r="H149" s="91"/>
      <c r="I149" s="102"/>
      <c r="J149" s="147"/>
      <c r="K149" s="147"/>
      <c r="L149" s="141"/>
      <c r="M149" s="91"/>
      <c r="N149" s="141"/>
      <c r="O149" s="142"/>
      <c r="P149" s="142"/>
      <c r="Q149" s="142"/>
      <c r="R149" s="142"/>
      <c r="S149" s="142"/>
      <c r="T149" s="142"/>
      <c r="U149" s="142"/>
      <c r="V149" s="142"/>
    </row>
    <row r="150" spans="1:22" ht="14.25">
      <c r="A150" s="145"/>
      <c r="B150" s="146"/>
      <c r="C150" s="146"/>
      <c r="D150" s="146"/>
      <c r="E150" s="146"/>
      <c r="F150" s="91"/>
      <c r="G150" s="91"/>
      <c r="H150" s="91"/>
      <c r="I150" s="102"/>
      <c r="J150" s="147"/>
      <c r="K150" s="147"/>
      <c r="L150" s="141"/>
      <c r="M150" s="91"/>
      <c r="N150" s="141"/>
      <c r="O150" s="142"/>
      <c r="P150" s="142"/>
      <c r="Q150" s="142"/>
      <c r="R150" s="142"/>
      <c r="S150" s="142"/>
      <c r="T150" s="142"/>
      <c r="U150" s="142"/>
      <c r="V150" s="142"/>
    </row>
    <row r="151" spans="1:22" ht="14.25">
      <c r="A151" s="145"/>
      <c r="B151" s="146"/>
      <c r="C151" s="146"/>
      <c r="D151" s="146"/>
      <c r="E151" s="146"/>
      <c r="F151" s="91"/>
      <c r="G151" s="91"/>
      <c r="H151" s="91"/>
      <c r="I151" s="102"/>
      <c r="J151" s="147"/>
      <c r="K151" s="147"/>
      <c r="L151" s="141"/>
      <c r="M151" s="91"/>
      <c r="N151" s="141"/>
      <c r="O151" s="142"/>
      <c r="P151" s="142"/>
      <c r="Q151" s="142"/>
      <c r="R151" s="142"/>
      <c r="S151" s="142"/>
      <c r="T151" s="142"/>
      <c r="U151" s="142"/>
      <c r="V151" s="142"/>
    </row>
    <row r="152" spans="1:22" ht="14.25">
      <c r="A152" s="145"/>
      <c r="B152" s="146"/>
      <c r="C152" s="146"/>
      <c r="D152" s="146"/>
      <c r="E152" s="146"/>
      <c r="F152" s="91"/>
      <c r="G152" s="91"/>
      <c r="H152" s="91"/>
      <c r="I152" s="102"/>
      <c r="J152" s="147"/>
      <c r="K152" s="147"/>
      <c r="L152" s="141"/>
      <c r="M152" s="91"/>
      <c r="N152" s="141"/>
      <c r="O152" s="142"/>
      <c r="P152" s="142"/>
      <c r="Q152" s="142"/>
      <c r="R152" s="142"/>
      <c r="S152" s="142"/>
      <c r="T152" s="142"/>
      <c r="U152" s="142"/>
      <c r="V152" s="142"/>
    </row>
    <row r="153" spans="1:22" ht="14.25">
      <c r="A153" s="145"/>
      <c r="B153" s="146"/>
      <c r="C153" s="146"/>
      <c r="D153" s="146"/>
      <c r="E153" s="146"/>
      <c r="F153" s="91"/>
      <c r="G153" s="91"/>
      <c r="H153" s="91"/>
      <c r="I153" s="102"/>
      <c r="J153" s="147"/>
      <c r="K153" s="147"/>
      <c r="L153" s="141"/>
      <c r="M153" s="91"/>
      <c r="N153" s="141"/>
      <c r="O153" s="142"/>
      <c r="P153" s="142"/>
      <c r="Q153" s="142"/>
      <c r="R153" s="142"/>
      <c r="S153" s="142"/>
      <c r="T153" s="142"/>
      <c r="U153" s="142"/>
      <c r="V153" s="142"/>
    </row>
    <row r="154" spans="1:22" ht="14.25">
      <c r="A154" s="145"/>
      <c r="B154" s="146"/>
      <c r="C154" s="146"/>
      <c r="D154" s="146"/>
      <c r="E154" s="146"/>
      <c r="F154" s="91"/>
      <c r="G154" s="91"/>
      <c r="H154" s="91"/>
      <c r="I154" s="102"/>
      <c r="J154" s="147"/>
      <c r="K154" s="147"/>
      <c r="L154" s="141"/>
      <c r="M154" s="91"/>
      <c r="N154" s="141"/>
      <c r="O154" s="142"/>
      <c r="P154" s="142"/>
      <c r="Q154" s="142"/>
      <c r="R154" s="142"/>
      <c r="S154" s="142"/>
      <c r="T154" s="142"/>
      <c r="U154" s="142"/>
      <c r="V154" s="142"/>
    </row>
    <row r="155" spans="1:22" ht="14.25">
      <c r="A155" s="145"/>
      <c r="B155" s="146"/>
      <c r="C155" s="146"/>
      <c r="D155" s="146"/>
      <c r="E155" s="146"/>
      <c r="F155" s="91"/>
      <c r="G155" s="91"/>
      <c r="H155" s="91"/>
      <c r="I155" s="102"/>
      <c r="J155" s="147"/>
      <c r="K155" s="147"/>
      <c r="L155" s="141"/>
      <c r="M155" s="91"/>
      <c r="N155" s="141"/>
      <c r="O155" s="142"/>
      <c r="P155" s="142"/>
      <c r="Q155" s="142"/>
      <c r="R155" s="142"/>
      <c r="S155" s="142"/>
      <c r="T155" s="142"/>
      <c r="U155" s="142"/>
      <c r="V155" s="142"/>
    </row>
    <row r="156" spans="1:22" ht="15.75">
      <c r="A156" s="521" t="s">
        <v>219</v>
      </c>
      <c r="B156" s="521"/>
      <c r="C156" s="521"/>
      <c r="D156" s="521"/>
      <c r="E156" s="521"/>
      <c r="F156" s="521"/>
      <c r="G156" s="521"/>
      <c r="H156" s="521"/>
      <c r="I156" s="521"/>
      <c r="J156" s="521"/>
      <c r="K156" s="521"/>
      <c r="L156" s="521"/>
      <c r="M156" s="91"/>
      <c r="N156" s="141"/>
      <c r="O156" s="142"/>
      <c r="P156" s="142"/>
      <c r="Q156" s="142"/>
      <c r="R156" s="142"/>
      <c r="S156" s="142"/>
      <c r="T156" s="142"/>
      <c r="U156" s="142"/>
      <c r="V156" s="142"/>
    </row>
    <row r="157" spans="1:22" ht="15">
      <c r="A157" s="148"/>
      <c r="B157" s="148"/>
      <c r="C157" s="148"/>
      <c r="D157" s="425"/>
      <c r="E157" s="425"/>
      <c r="F157" s="425"/>
      <c r="G157" s="148"/>
      <c r="H157" s="148"/>
      <c r="I157" s="149"/>
      <c r="J157" s="147"/>
      <c r="K157" s="147"/>
      <c r="L157" s="141"/>
      <c r="M157" s="91"/>
      <c r="N157" s="141"/>
      <c r="O157" s="142"/>
      <c r="P157" s="142"/>
      <c r="Q157" s="142"/>
      <c r="R157" s="142"/>
      <c r="S157" s="142"/>
      <c r="T157" s="142"/>
      <c r="U157" s="142"/>
      <c r="V157" s="142"/>
    </row>
    <row r="158" spans="1:22" ht="15" customHeight="1">
      <c r="A158" s="264" t="s">
        <v>220</v>
      </c>
      <c r="B158" s="264"/>
      <c r="C158" s="264"/>
      <c r="D158" s="264"/>
      <c r="E158" s="264"/>
      <c r="F158" s="264"/>
      <c r="G158" s="264"/>
      <c r="H158" s="264"/>
      <c r="I158" s="264"/>
      <c r="J158" s="264"/>
      <c r="K158" s="264"/>
      <c r="L158" s="264"/>
      <c r="M158" s="91"/>
      <c r="N158" s="141"/>
      <c r="O158" s="142"/>
      <c r="P158" s="142"/>
      <c r="Q158" s="142"/>
      <c r="R158" s="142"/>
      <c r="S158" s="142"/>
      <c r="T158" s="142"/>
      <c r="U158" s="142"/>
      <c r="V158" s="142"/>
    </row>
    <row r="159" spans="1:22" ht="15.75" thickBot="1">
      <c r="A159" s="148"/>
      <c r="B159" s="148"/>
      <c r="C159" s="148"/>
      <c r="D159" s="425"/>
      <c r="E159" s="425"/>
      <c r="F159" s="425"/>
      <c r="G159" s="148"/>
      <c r="H159" s="148"/>
      <c r="I159" s="149"/>
      <c r="J159" s="147"/>
      <c r="K159" s="147"/>
      <c r="L159" s="141"/>
      <c r="M159" s="91"/>
      <c r="N159" s="141"/>
      <c r="O159" s="142"/>
      <c r="P159" s="142"/>
      <c r="Q159" s="142"/>
      <c r="R159" s="142"/>
      <c r="S159" s="142"/>
      <c r="T159" s="142"/>
      <c r="U159" s="142"/>
      <c r="V159" s="142"/>
    </row>
    <row r="160" spans="1:22" ht="12.75">
      <c r="A160" s="525" t="s">
        <v>217</v>
      </c>
      <c r="B160" s="526"/>
      <c r="C160" s="526"/>
      <c r="D160" s="526"/>
      <c r="E160" s="526"/>
      <c r="F160" s="526"/>
      <c r="G160" s="526"/>
      <c r="H160" s="526"/>
      <c r="I160" s="526"/>
      <c r="J160" s="526"/>
      <c r="K160" s="529"/>
      <c r="L160" s="530"/>
      <c r="M160" s="530"/>
      <c r="N160" s="530"/>
      <c r="O160" s="530"/>
      <c r="P160" s="530"/>
      <c r="Q160" s="530"/>
      <c r="R160" s="530"/>
      <c r="S160" s="530"/>
      <c r="T160" s="530"/>
      <c r="U160" s="142"/>
      <c r="V160" s="142"/>
    </row>
    <row r="161" spans="1:22" ht="13.5" thickBot="1">
      <c r="A161" s="527"/>
      <c r="B161" s="528"/>
      <c r="C161" s="528"/>
      <c r="D161" s="528"/>
      <c r="E161" s="528"/>
      <c r="F161" s="528"/>
      <c r="G161" s="528"/>
      <c r="H161" s="528"/>
      <c r="I161" s="528"/>
      <c r="J161" s="528"/>
      <c r="K161" s="529"/>
      <c r="L161" s="530"/>
      <c r="M161" s="530"/>
      <c r="N161" s="530"/>
      <c r="O161" s="530"/>
      <c r="P161" s="530"/>
      <c r="Q161" s="530"/>
      <c r="R161" s="530"/>
      <c r="S161" s="530"/>
      <c r="T161" s="530"/>
      <c r="U161" s="142"/>
      <c r="V161" s="142"/>
    </row>
    <row r="162" spans="1:22" ht="12.75">
      <c r="A162" s="150" t="s">
        <v>180</v>
      </c>
      <c r="B162" s="265" t="s">
        <v>181</v>
      </c>
      <c r="C162" s="266"/>
      <c r="D162" s="266"/>
      <c r="E162" s="266"/>
      <c r="F162" s="266"/>
      <c r="G162" s="217" t="s">
        <v>182</v>
      </c>
      <c r="H162" s="217"/>
      <c r="I162" s="217" t="s">
        <v>183</v>
      </c>
      <c r="J162" s="265"/>
      <c r="K162" s="184"/>
      <c r="L162" s="269"/>
      <c r="M162" s="269"/>
      <c r="N162" s="269"/>
      <c r="O162" s="269"/>
      <c r="P162" s="269"/>
      <c r="Q162" s="269"/>
      <c r="R162" s="269"/>
      <c r="S162" s="269"/>
      <c r="T162" s="269"/>
      <c r="U162" s="46"/>
      <c r="V162" s="45"/>
    </row>
    <row r="163" spans="1:22" ht="12.75">
      <c r="A163" s="48">
        <v>1</v>
      </c>
      <c r="B163" s="427" t="s">
        <v>184</v>
      </c>
      <c r="C163" s="522"/>
      <c r="D163" s="522"/>
      <c r="E163" s="522"/>
      <c r="F163" s="522"/>
      <c r="G163" s="523" t="s">
        <v>185</v>
      </c>
      <c r="H163" s="524"/>
      <c r="I163" s="267">
        <v>5</v>
      </c>
      <c r="J163" s="268"/>
      <c r="K163" s="184"/>
      <c r="L163" s="269"/>
      <c r="M163" s="269"/>
      <c r="N163" s="269"/>
      <c r="O163" s="269"/>
      <c r="P163" s="269"/>
      <c r="Q163" s="269"/>
      <c r="R163" s="269"/>
      <c r="S163" s="269"/>
      <c r="T163" s="269"/>
      <c r="U163" s="46"/>
      <c r="V163" s="45"/>
    </row>
    <row r="164" spans="1:22" ht="12.75">
      <c r="A164" s="48"/>
      <c r="B164" s="270" t="s">
        <v>144</v>
      </c>
      <c r="C164" s="271"/>
      <c r="D164" s="271"/>
      <c r="E164" s="271"/>
      <c r="F164" s="271"/>
      <c r="G164" s="535" t="s">
        <v>195</v>
      </c>
      <c r="H164" s="535"/>
      <c r="I164" s="536">
        <v>4</v>
      </c>
      <c r="J164" s="537"/>
      <c r="K164" s="184"/>
      <c r="L164" s="269"/>
      <c r="M164" s="269"/>
      <c r="N164" s="269"/>
      <c r="O164" s="269"/>
      <c r="P164" s="269"/>
      <c r="Q164" s="269"/>
      <c r="R164" s="269"/>
      <c r="S164" s="269"/>
      <c r="T164" s="269"/>
      <c r="U164" s="46"/>
      <c r="V164" s="45"/>
    </row>
    <row r="165" spans="1:22" ht="12.75">
      <c r="A165" s="48"/>
      <c r="B165" s="440" t="s">
        <v>148</v>
      </c>
      <c r="C165" s="428"/>
      <c r="D165" s="428"/>
      <c r="E165" s="428"/>
      <c r="F165" s="428"/>
      <c r="G165" s="441">
        <v>3</v>
      </c>
      <c r="H165" s="442"/>
      <c r="I165" s="536">
        <v>1</v>
      </c>
      <c r="J165" s="537"/>
      <c r="K165" s="184"/>
      <c r="L165" s="269"/>
      <c r="M165" s="269"/>
      <c r="N165" s="269"/>
      <c r="O165" s="269"/>
      <c r="P165" s="269"/>
      <c r="Q165" s="269"/>
      <c r="R165" s="269"/>
      <c r="S165" s="269"/>
      <c r="T165" s="269"/>
      <c r="U165" s="46"/>
      <c r="V165" s="45"/>
    </row>
    <row r="166" spans="1:22" ht="12.75">
      <c r="A166" s="151">
        <v>2</v>
      </c>
      <c r="B166" s="427" t="s">
        <v>186</v>
      </c>
      <c r="C166" s="522"/>
      <c r="D166" s="522"/>
      <c r="E166" s="522"/>
      <c r="F166" s="522"/>
      <c r="G166" s="524">
        <v>4</v>
      </c>
      <c r="H166" s="524"/>
      <c r="I166" s="267">
        <v>1</v>
      </c>
      <c r="J166" s="268"/>
      <c r="K166" s="184"/>
      <c r="L166" s="269"/>
      <c r="M166" s="269"/>
      <c r="N166" s="269"/>
      <c r="O166" s="269"/>
      <c r="P166" s="269"/>
      <c r="Q166" s="269"/>
      <c r="R166" s="269"/>
      <c r="S166" s="269"/>
      <c r="T166" s="269"/>
      <c r="U166" s="46"/>
      <c r="V166" s="45"/>
    </row>
    <row r="167" spans="1:22" ht="12.75">
      <c r="A167" s="531" t="s">
        <v>175</v>
      </c>
      <c r="B167" s="532"/>
      <c r="C167" s="532"/>
      <c r="D167" s="532"/>
      <c r="E167" s="532"/>
      <c r="F167" s="532"/>
      <c r="G167" s="441"/>
      <c r="H167" s="442"/>
      <c r="I167" s="533">
        <v>6</v>
      </c>
      <c r="J167" s="534"/>
      <c r="K167" s="184"/>
      <c r="L167" s="269"/>
      <c r="M167" s="269"/>
      <c r="N167" s="269"/>
      <c r="O167" s="269"/>
      <c r="P167" s="269"/>
      <c r="Q167" s="269"/>
      <c r="R167" s="269"/>
      <c r="S167" s="269"/>
      <c r="T167" s="269"/>
      <c r="U167" s="46"/>
      <c r="V167" s="45"/>
    </row>
    <row r="168" spans="1:22" ht="12.75">
      <c r="A168" s="45"/>
      <c r="B168" s="152"/>
      <c r="C168" s="152"/>
      <c r="D168" s="152"/>
      <c r="E168" s="152"/>
      <c r="F168" s="152"/>
      <c r="G168" s="45"/>
      <c r="H168" s="45"/>
      <c r="I168" s="45"/>
      <c r="J168" s="45"/>
      <c r="K168" s="185"/>
      <c r="L168" s="269"/>
      <c r="M168" s="269"/>
      <c r="N168" s="269"/>
      <c r="O168" s="269"/>
      <c r="P168" s="269"/>
      <c r="Q168" s="269"/>
      <c r="R168" s="269"/>
      <c r="S168" s="269"/>
      <c r="T168" s="269"/>
      <c r="U168" s="46"/>
      <c r="V168" s="45"/>
    </row>
    <row r="169" spans="2:21" ht="12.75">
      <c r="B169" s="153"/>
      <c r="C169" s="154"/>
      <c r="D169" s="154"/>
      <c r="E169" s="154"/>
      <c r="F169" s="154"/>
      <c r="G169" s="154"/>
      <c r="H169" s="154"/>
      <c r="I169" s="154"/>
      <c r="J169" s="155"/>
      <c r="K169" s="186"/>
      <c r="L169" s="262"/>
      <c r="M169" s="262"/>
      <c r="N169" s="262"/>
      <c r="O169" s="262"/>
      <c r="P169" s="262"/>
      <c r="Q169" s="262"/>
      <c r="R169" s="262"/>
      <c r="S169" s="262"/>
      <c r="T169" s="262"/>
      <c r="U169" s="187"/>
    </row>
    <row r="170" spans="1:21" ht="15.75">
      <c r="A170" s="263" t="s">
        <v>216</v>
      </c>
      <c r="B170" s="263"/>
      <c r="C170" s="263"/>
      <c r="D170" s="263"/>
      <c r="E170" s="263"/>
      <c r="F170" s="263"/>
      <c r="G170" s="263"/>
      <c r="H170" s="263"/>
      <c r="I170" s="263"/>
      <c r="J170" s="155"/>
      <c r="K170" s="186"/>
      <c r="L170" s="262"/>
      <c r="M170" s="262"/>
      <c r="N170" s="262"/>
      <c r="O170" s="262"/>
      <c r="P170" s="262"/>
      <c r="Q170" s="262"/>
      <c r="R170" s="262"/>
      <c r="S170" s="262"/>
      <c r="T170" s="262"/>
      <c r="U170" s="187"/>
    </row>
    <row r="171" spans="1:20" ht="15">
      <c r="A171" s="148"/>
      <c r="B171" s="148"/>
      <c r="C171" s="148"/>
      <c r="D171" s="425" t="s">
        <v>176</v>
      </c>
      <c r="E171" s="425"/>
      <c r="F171" s="425"/>
      <c r="G171" s="148"/>
      <c r="H171" s="148"/>
      <c r="I171" s="149"/>
      <c r="J171" s="155"/>
      <c r="K171" s="46"/>
      <c r="L171" s="46"/>
      <c r="M171" s="46"/>
      <c r="N171" s="46"/>
      <c r="O171" s="46"/>
      <c r="P171" s="46"/>
      <c r="Q171" s="46"/>
      <c r="R171" s="46"/>
      <c r="S171" s="46"/>
      <c r="T171" s="46"/>
    </row>
    <row r="172" spans="1:20" ht="15">
      <c r="A172" s="148"/>
      <c r="B172" s="148"/>
      <c r="C172" s="148"/>
      <c r="D172" s="425" t="s">
        <v>177</v>
      </c>
      <c r="E172" s="425"/>
      <c r="F172" s="425"/>
      <c r="G172" s="148"/>
      <c r="H172" s="148"/>
      <c r="J172" s="155"/>
      <c r="K172" s="45"/>
      <c r="L172" s="45"/>
      <c r="M172" s="45"/>
      <c r="N172" s="45"/>
      <c r="O172" s="45"/>
      <c r="P172" s="45"/>
      <c r="Q172" s="45"/>
      <c r="R172" s="45"/>
      <c r="S172" s="45"/>
      <c r="T172" s="45"/>
    </row>
    <row r="173" spans="1:20" ht="15">
      <c r="A173" s="148"/>
      <c r="B173" s="148"/>
      <c r="C173" s="148"/>
      <c r="D173" s="425" t="s">
        <v>178</v>
      </c>
      <c r="E173" s="425"/>
      <c r="F173" s="425"/>
      <c r="G173" s="148"/>
      <c r="H173" s="148"/>
      <c r="I173" s="149"/>
      <c r="J173" s="155"/>
      <c r="K173" s="45"/>
      <c r="L173" s="45"/>
      <c r="M173" s="45"/>
      <c r="N173" s="45"/>
      <c r="O173" s="45"/>
      <c r="P173" s="45"/>
      <c r="Q173" s="45"/>
      <c r="R173" s="45"/>
      <c r="S173" s="45"/>
      <c r="T173" s="45"/>
    </row>
    <row r="174" spans="1:10" ht="15.75" thickBot="1">
      <c r="A174" s="148"/>
      <c r="B174" s="148"/>
      <c r="C174" s="148"/>
      <c r="D174" s="426" t="s">
        <v>179</v>
      </c>
      <c r="E174" s="426"/>
      <c r="F174" s="426"/>
      <c r="G174" s="148"/>
      <c r="H174" s="148"/>
      <c r="J174" s="155"/>
    </row>
    <row r="176" spans="1:13" ht="15.75">
      <c r="A176" s="264" t="s">
        <v>221</v>
      </c>
      <c r="B176" s="264"/>
      <c r="C176" s="264"/>
      <c r="D176" s="264"/>
      <c r="E176" s="264"/>
      <c r="F176" s="264"/>
      <c r="G176" s="264"/>
      <c r="H176" s="264"/>
      <c r="I176" s="264"/>
      <c r="J176" s="264"/>
      <c r="K176" s="264"/>
      <c r="L176" s="264"/>
      <c r="M176" s="264"/>
    </row>
    <row r="178" spans="1:7" ht="15.75">
      <c r="A178" s="264" t="s">
        <v>218</v>
      </c>
      <c r="B178" s="264"/>
      <c r="C178" s="264"/>
      <c r="D178" s="264"/>
      <c r="E178" s="264"/>
      <c r="F178" s="264"/>
      <c r="G178" s="264"/>
    </row>
    <row r="179" spans="2:7" ht="12.75">
      <c r="B179" s="154"/>
      <c r="C179" s="154"/>
      <c r="D179" s="421" t="s">
        <v>187</v>
      </c>
      <c r="E179" s="421"/>
      <c r="F179" s="421"/>
      <c r="G179" s="421"/>
    </row>
    <row r="180" spans="2:7" ht="12.75">
      <c r="B180" s="154"/>
      <c r="C180" s="154"/>
      <c r="D180" s="421" t="s">
        <v>188</v>
      </c>
      <c r="E180" s="421"/>
      <c r="F180" s="421"/>
      <c r="G180" s="421"/>
    </row>
    <row r="181" spans="2:7" ht="12.75">
      <c r="B181" s="154"/>
      <c r="C181" s="154"/>
      <c r="D181" s="421" t="s">
        <v>189</v>
      </c>
      <c r="E181" s="421"/>
      <c r="F181" s="421"/>
      <c r="G181" s="421"/>
    </row>
    <row r="182" spans="2:7" ht="12.75">
      <c r="B182" s="154"/>
      <c r="C182" s="154"/>
      <c r="D182" s="421" t="s">
        <v>190</v>
      </c>
      <c r="E182" s="421"/>
      <c r="F182" s="421"/>
      <c r="G182" s="421"/>
    </row>
    <row r="184" spans="1:8" ht="15.75">
      <c r="A184" s="264" t="s">
        <v>191</v>
      </c>
      <c r="B184" s="264"/>
      <c r="C184" s="264"/>
      <c r="D184" s="264"/>
      <c r="E184" s="264"/>
      <c r="F184" s="264"/>
      <c r="G184" s="264"/>
      <c r="H184" s="264"/>
    </row>
  </sheetData>
  <sheetProtection/>
  <mergeCells count="457">
    <mergeCell ref="I165:J165"/>
    <mergeCell ref="L168:T168"/>
    <mergeCell ref="A167:F167"/>
    <mergeCell ref="G167:H167"/>
    <mergeCell ref="I167:J167"/>
    <mergeCell ref="L167:T167"/>
    <mergeCell ref="G164:H164"/>
    <mergeCell ref="I164:J164"/>
    <mergeCell ref="L164:T164"/>
    <mergeCell ref="B166:F166"/>
    <mergeCell ref="G166:H166"/>
    <mergeCell ref="A156:L156"/>
    <mergeCell ref="L165:T165"/>
    <mergeCell ref="U135:V135"/>
    <mergeCell ref="D159:F159"/>
    <mergeCell ref="B163:F163"/>
    <mergeCell ref="G163:H163"/>
    <mergeCell ref="I163:J163"/>
    <mergeCell ref="L163:T163"/>
    <mergeCell ref="A160:J161"/>
    <mergeCell ref="K160:T161"/>
    <mergeCell ref="S135:T135"/>
    <mergeCell ref="R131:R132"/>
    <mergeCell ref="P131:P132"/>
    <mergeCell ref="Q131:Q132"/>
    <mergeCell ref="S131:S132"/>
    <mergeCell ref="T131:T132"/>
    <mergeCell ref="O135:P135"/>
    <mergeCell ref="Q135:R135"/>
    <mergeCell ref="B128:E128"/>
    <mergeCell ref="A124:A126"/>
    <mergeCell ref="A127:A128"/>
    <mergeCell ref="L129:M129"/>
    <mergeCell ref="B126:E126"/>
    <mergeCell ref="B127:E127"/>
    <mergeCell ref="B124:E124"/>
    <mergeCell ref="U131:U132"/>
    <mergeCell ref="V131:V132"/>
    <mergeCell ref="O131:O132"/>
    <mergeCell ref="A129:K132"/>
    <mergeCell ref="L130:M130"/>
    <mergeCell ref="L131:M131"/>
    <mergeCell ref="L132:M132"/>
    <mergeCell ref="I121:I123"/>
    <mergeCell ref="B122:E122"/>
    <mergeCell ref="B123:E123"/>
    <mergeCell ref="A121:A123"/>
    <mergeCell ref="B121:E121"/>
    <mergeCell ref="F121:F123"/>
    <mergeCell ref="G121:G123"/>
    <mergeCell ref="H121:H123"/>
    <mergeCell ref="A119:A120"/>
    <mergeCell ref="B119:E119"/>
    <mergeCell ref="I119:I120"/>
    <mergeCell ref="K119:K120"/>
    <mergeCell ref="B120:E120"/>
    <mergeCell ref="A117:A118"/>
    <mergeCell ref="B117:E117"/>
    <mergeCell ref="I117:I118"/>
    <mergeCell ref="B118:E118"/>
    <mergeCell ref="A114:A115"/>
    <mergeCell ref="B114:E114"/>
    <mergeCell ref="I114:I115"/>
    <mergeCell ref="B115:E115"/>
    <mergeCell ref="F110:F111"/>
    <mergeCell ref="G110:G111"/>
    <mergeCell ref="A110:A111"/>
    <mergeCell ref="B110:E111"/>
    <mergeCell ref="B113:E113"/>
    <mergeCell ref="K110:K111"/>
    <mergeCell ref="L110:L111"/>
    <mergeCell ref="H110:H111"/>
    <mergeCell ref="I110:I111"/>
    <mergeCell ref="J110:J111"/>
    <mergeCell ref="U110:U111"/>
    <mergeCell ref="R110:R111"/>
    <mergeCell ref="Q110:Q111"/>
    <mergeCell ref="A103:A105"/>
    <mergeCell ref="F103:F105"/>
    <mergeCell ref="G103:G105"/>
    <mergeCell ref="T103:T105"/>
    <mergeCell ref="N103:N105"/>
    <mergeCell ref="K103:K105"/>
    <mergeCell ref="I103:I105"/>
    <mergeCell ref="Q103:Q105"/>
    <mergeCell ref="H103:H105"/>
    <mergeCell ref="J103:J105"/>
    <mergeCell ref="U103:U105"/>
    <mergeCell ref="P103:P105"/>
    <mergeCell ref="V110:V111"/>
    <mergeCell ref="B112:E112"/>
    <mergeCell ref="S110:S111"/>
    <mergeCell ref="T110:T111"/>
    <mergeCell ref="O110:O111"/>
    <mergeCell ref="P110:P111"/>
    <mergeCell ref="N110:N111"/>
    <mergeCell ref="M110:M111"/>
    <mergeCell ref="V103:V105"/>
    <mergeCell ref="B97:E97"/>
    <mergeCell ref="B98:E98"/>
    <mergeCell ref="B99:E99"/>
    <mergeCell ref="S103:S105"/>
    <mergeCell ref="L103:L105"/>
    <mergeCell ref="B101:E101"/>
    <mergeCell ref="M103:M105"/>
    <mergeCell ref="R103:R105"/>
    <mergeCell ref="O103:O105"/>
    <mergeCell ref="N90:N92"/>
    <mergeCell ref="J90:J92"/>
    <mergeCell ref="F90:F92"/>
    <mergeCell ref="B87:E87"/>
    <mergeCell ref="G90:G92"/>
    <mergeCell ref="I86:I87"/>
    <mergeCell ref="H86:H87"/>
    <mergeCell ref="B91:E91"/>
    <mergeCell ref="B92:E92"/>
    <mergeCell ref="M86:M87"/>
    <mergeCell ref="B165:F165"/>
    <mergeCell ref="G165:H165"/>
    <mergeCell ref="G84:G85"/>
    <mergeCell ref="H84:H85"/>
    <mergeCell ref="I84:I85"/>
    <mergeCell ref="A86:A92"/>
    <mergeCell ref="B86:E86"/>
    <mergeCell ref="F86:F87"/>
    <mergeCell ref="G86:G87"/>
    <mergeCell ref="B88:E88"/>
    <mergeCell ref="L90:L92"/>
    <mergeCell ref="H90:H92"/>
    <mergeCell ref="A184:H184"/>
    <mergeCell ref="A176:M176"/>
    <mergeCell ref="A178:G178"/>
    <mergeCell ref="B136:E136"/>
    <mergeCell ref="D157:F157"/>
    <mergeCell ref="D179:G179"/>
    <mergeCell ref="D180:G180"/>
    <mergeCell ref="L162:T162"/>
    <mergeCell ref="D171:F171"/>
    <mergeCell ref="B134:E134"/>
    <mergeCell ref="B135:E135"/>
    <mergeCell ref="L86:L87"/>
    <mergeCell ref="B93:E93"/>
    <mergeCell ref="B105:E105"/>
    <mergeCell ref="I127:I128"/>
    <mergeCell ref="B106:E106"/>
    <mergeCell ref="B116:E116"/>
    <mergeCell ref="B125:E125"/>
    <mergeCell ref="K86:K87"/>
    <mergeCell ref="F84:F85"/>
    <mergeCell ref="D181:G181"/>
    <mergeCell ref="D182:G182"/>
    <mergeCell ref="B94:E94"/>
    <mergeCell ref="B100:E100"/>
    <mergeCell ref="B95:E95"/>
    <mergeCell ref="D172:F172"/>
    <mergeCell ref="D173:F173"/>
    <mergeCell ref="D174:F174"/>
    <mergeCell ref="M90:M92"/>
    <mergeCell ref="L84:L85"/>
    <mergeCell ref="M84:M85"/>
    <mergeCell ref="B109:E109"/>
    <mergeCell ref="B96:E96"/>
    <mergeCell ref="K84:K85"/>
    <mergeCell ref="B84:E84"/>
    <mergeCell ref="I90:I92"/>
    <mergeCell ref="K90:K92"/>
    <mergeCell ref="B85:E85"/>
    <mergeCell ref="B103:E103"/>
    <mergeCell ref="B104:E104"/>
    <mergeCell ref="B102:E102"/>
    <mergeCell ref="B81:E81"/>
    <mergeCell ref="B82:E82"/>
    <mergeCell ref="J84:J85"/>
    <mergeCell ref="J86:J87"/>
    <mergeCell ref="B89:E89"/>
    <mergeCell ref="B90:E90"/>
    <mergeCell ref="J79:J80"/>
    <mergeCell ref="B78:E78"/>
    <mergeCell ref="U79:U80"/>
    <mergeCell ref="M79:M80"/>
    <mergeCell ref="L79:L80"/>
    <mergeCell ref="N79:N80"/>
    <mergeCell ref="O79:O80"/>
    <mergeCell ref="R79:R80"/>
    <mergeCell ref="Q79:Q80"/>
    <mergeCell ref="S79:S80"/>
    <mergeCell ref="B66:E66"/>
    <mergeCell ref="B72:E72"/>
    <mergeCell ref="B73:E73"/>
    <mergeCell ref="B71:E71"/>
    <mergeCell ref="B68:E68"/>
    <mergeCell ref="B69:E69"/>
    <mergeCell ref="I70:I71"/>
    <mergeCell ref="B70:E70"/>
    <mergeCell ref="G79:G80"/>
    <mergeCell ref="H79:H80"/>
    <mergeCell ref="I79:I80"/>
    <mergeCell ref="B80:E80"/>
    <mergeCell ref="V64:V66"/>
    <mergeCell ref="V79:V80"/>
    <mergeCell ref="K79:K80"/>
    <mergeCell ref="T64:T66"/>
    <mergeCell ref="M64:M66"/>
    <mergeCell ref="P64:P66"/>
    <mergeCell ref="Q64:Q66"/>
    <mergeCell ref="R64:R66"/>
    <mergeCell ref="S64:S66"/>
    <mergeCell ref="T79:T80"/>
    <mergeCell ref="T62:T63"/>
    <mergeCell ref="U62:U63"/>
    <mergeCell ref="H62:H63"/>
    <mergeCell ref="I62:I63"/>
    <mergeCell ref="J62:J63"/>
    <mergeCell ref="K62:K63"/>
    <mergeCell ref="N62:N63"/>
    <mergeCell ref="S62:S63"/>
    <mergeCell ref="L62:L63"/>
    <mergeCell ref="M62:M63"/>
    <mergeCell ref="U64:U66"/>
    <mergeCell ref="B64:E64"/>
    <mergeCell ref="F64:F66"/>
    <mergeCell ref="H64:H66"/>
    <mergeCell ref="N64:N66"/>
    <mergeCell ref="K64:K66"/>
    <mergeCell ref="L64:L66"/>
    <mergeCell ref="I64:I66"/>
    <mergeCell ref="B65:E65"/>
    <mergeCell ref="J64:J66"/>
    <mergeCell ref="P62:P63"/>
    <mergeCell ref="Q62:Q63"/>
    <mergeCell ref="K60:K61"/>
    <mergeCell ref="O62:O63"/>
    <mergeCell ref="P60:P61"/>
    <mergeCell ref="L60:L61"/>
    <mergeCell ref="M60:M61"/>
    <mergeCell ref="N60:N61"/>
    <mergeCell ref="B57:E57"/>
    <mergeCell ref="B58:E58"/>
    <mergeCell ref="B52:E52"/>
    <mergeCell ref="B53:E53"/>
    <mergeCell ref="B54:E54"/>
    <mergeCell ref="Q60:Q61"/>
    <mergeCell ref="J60:J61"/>
    <mergeCell ref="K44:K45"/>
    <mergeCell ref="L44:L45"/>
    <mergeCell ref="O44:O45"/>
    <mergeCell ref="R44:R45"/>
    <mergeCell ref="B59:E59"/>
    <mergeCell ref="F60:F61"/>
    <mergeCell ref="G60:G61"/>
    <mergeCell ref="B51:E51"/>
    <mergeCell ref="B55:E55"/>
    <mergeCell ref="B56:E56"/>
    <mergeCell ref="B50:E50"/>
    <mergeCell ref="B46:E46"/>
    <mergeCell ref="Q44:Q45"/>
    <mergeCell ref="B47:E47"/>
    <mergeCell ref="B48:E48"/>
    <mergeCell ref="P44:P45"/>
    <mergeCell ref="M44:M45"/>
    <mergeCell ref="N44:N45"/>
    <mergeCell ref="F44:F45"/>
    <mergeCell ref="B49:E49"/>
    <mergeCell ref="S41:S42"/>
    <mergeCell ref="O41:O42"/>
    <mergeCell ref="B43:E43"/>
    <mergeCell ref="B44:E44"/>
    <mergeCell ref="I44:I45"/>
    <mergeCell ref="J44:J45"/>
    <mergeCell ref="B45:E45"/>
    <mergeCell ref="H44:H45"/>
    <mergeCell ref="G44:G45"/>
    <mergeCell ref="S44:S45"/>
    <mergeCell ref="F41:F42"/>
    <mergeCell ref="G41:G42"/>
    <mergeCell ref="H41:H42"/>
    <mergeCell ref="I41:I42"/>
    <mergeCell ref="T44:T45"/>
    <mergeCell ref="V44:V45"/>
    <mergeCell ref="T41:T42"/>
    <mergeCell ref="U41:U42"/>
    <mergeCell ref="U44:U45"/>
    <mergeCell ref="K41:K42"/>
    <mergeCell ref="A41:A42"/>
    <mergeCell ref="B41:E42"/>
    <mergeCell ref="B33:E33"/>
    <mergeCell ref="B35:E35"/>
    <mergeCell ref="B36:E36"/>
    <mergeCell ref="B37:E37"/>
    <mergeCell ref="B40:E40"/>
    <mergeCell ref="B39:E39"/>
    <mergeCell ref="B31:E31"/>
    <mergeCell ref="B38:E38"/>
    <mergeCell ref="A32:E32"/>
    <mergeCell ref="B29:E29"/>
    <mergeCell ref="B30:E30"/>
    <mergeCell ref="G29:G30"/>
    <mergeCell ref="T24:T25"/>
    <mergeCell ref="I24:I25"/>
    <mergeCell ref="J24:J25"/>
    <mergeCell ref="K24:K25"/>
    <mergeCell ref="L24:L25"/>
    <mergeCell ref="F29:F30"/>
    <mergeCell ref="H29:H30"/>
    <mergeCell ref="T29:T30"/>
    <mergeCell ref="U29:U30"/>
    <mergeCell ref="O29:O30"/>
    <mergeCell ref="J29:J30"/>
    <mergeCell ref="M29:M30"/>
    <mergeCell ref="K29:K30"/>
    <mergeCell ref="P29:P30"/>
    <mergeCell ref="N29:N30"/>
    <mergeCell ref="L29:L30"/>
    <mergeCell ref="V8:V9"/>
    <mergeCell ref="T8:T9"/>
    <mergeCell ref="U8:U9"/>
    <mergeCell ref="U11:U12"/>
    <mergeCell ref="V11:V12"/>
    <mergeCell ref="T11:T12"/>
    <mergeCell ref="O11:O12"/>
    <mergeCell ref="R29:R30"/>
    <mergeCell ref="O136:P136"/>
    <mergeCell ref="Q136:R136"/>
    <mergeCell ref="P41:P42"/>
    <mergeCell ref="Q41:Q42"/>
    <mergeCell ref="R41:R42"/>
    <mergeCell ref="O64:O66"/>
    <mergeCell ref="P79:P80"/>
    <mergeCell ref="O24:O25"/>
    <mergeCell ref="H24:H25"/>
    <mergeCell ref="N24:N25"/>
    <mergeCell ref="K70:K71"/>
    <mergeCell ref="O60:O61"/>
    <mergeCell ref="I60:I61"/>
    <mergeCell ref="I29:I30"/>
    <mergeCell ref="M41:M42"/>
    <mergeCell ref="N41:N42"/>
    <mergeCell ref="J41:J42"/>
    <mergeCell ref="L41:L42"/>
    <mergeCell ref="V60:V61"/>
    <mergeCell ref="Q29:Q30"/>
    <mergeCell ref="S136:T136"/>
    <mergeCell ref="S24:S25"/>
    <mergeCell ref="U136:V136"/>
    <mergeCell ref="V24:V25"/>
    <mergeCell ref="U24:U25"/>
    <mergeCell ref="V29:V30"/>
    <mergeCell ref="V41:V42"/>
    <mergeCell ref="U60:U61"/>
    <mergeCell ref="R60:R61"/>
    <mergeCell ref="S60:S61"/>
    <mergeCell ref="S11:S12"/>
    <mergeCell ref="P24:P25"/>
    <mergeCell ref="Q24:Q25"/>
    <mergeCell ref="R24:R25"/>
    <mergeCell ref="P11:P12"/>
    <mergeCell ref="R11:R12"/>
    <mergeCell ref="Q11:Q12"/>
    <mergeCell ref="S29:S30"/>
    <mergeCell ref="K11:K12"/>
    <mergeCell ref="B10:E10"/>
    <mergeCell ref="A11:A12"/>
    <mergeCell ref="F11:F12"/>
    <mergeCell ref="G11:G12"/>
    <mergeCell ref="H11:H12"/>
    <mergeCell ref="B14:E14"/>
    <mergeCell ref="B23:E23"/>
    <mergeCell ref="B16:E16"/>
    <mergeCell ref="O7:P7"/>
    <mergeCell ref="M11:M12"/>
    <mergeCell ref="I11:I12"/>
    <mergeCell ref="I5:I9"/>
    <mergeCell ref="J5:J9"/>
    <mergeCell ref="K5:N6"/>
    <mergeCell ref="K7:K9"/>
    <mergeCell ref="Q8:Q9"/>
    <mergeCell ref="R8:R9"/>
    <mergeCell ref="L8:L9"/>
    <mergeCell ref="B26:E26"/>
    <mergeCell ref="N11:N12"/>
    <mergeCell ref="M8:M9"/>
    <mergeCell ref="F7:F9"/>
    <mergeCell ref="G7:G9"/>
    <mergeCell ref="L11:L12"/>
    <mergeCell ref="J11:J12"/>
    <mergeCell ref="B28:E28"/>
    <mergeCell ref="M24:M25"/>
    <mergeCell ref="B17:E17"/>
    <mergeCell ref="B24:E25"/>
    <mergeCell ref="B18:E18"/>
    <mergeCell ref="G24:G25"/>
    <mergeCell ref="F24:F25"/>
    <mergeCell ref="B19:E19"/>
    <mergeCell ref="B20:E20"/>
    <mergeCell ref="B22:E22"/>
    <mergeCell ref="U7:V7"/>
    <mergeCell ref="Q7:R7"/>
    <mergeCell ref="A1:V1"/>
    <mergeCell ref="A2:T2"/>
    <mergeCell ref="A3:V3"/>
    <mergeCell ref="A4:V4"/>
    <mergeCell ref="S8:S9"/>
    <mergeCell ref="A5:A9"/>
    <mergeCell ref="B5:E9"/>
    <mergeCell ref="F5:H6"/>
    <mergeCell ref="N8:N9"/>
    <mergeCell ref="O8:O9"/>
    <mergeCell ref="L7:N7"/>
    <mergeCell ref="P8:P9"/>
    <mergeCell ref="O5:V6"/>
    <mergeCell ref="S7:T7"/>
    <mergeCell ref="A64:A69"/>
    <mergeCell ref="B11:E11"/>
    <mergeCell ref="B12:E12"/>
    <mergeCell ref="B13:E13"/>
    <mergeCell ref="B15:E15"/>
    <mergeCell ref="B34:E34"/>
    <mergeCell ref="B21:E21"/>
    <mergeCell ref="A24:A25"/>
    <mergeCell ref="B67:E67"/>
    <mergeCell ref="B27:E27"/>
    <mergeCell ref="L169:T169"/>
    <mergeCell ref="L170:T170"/>
    <mergeCell ref="A170:I170"/>
    <mergeCell ref="A158:L158"/>
    <mergeCell ref="I162:J162"/>
    <mergeCell ref="B162:F162"/>
    <mergeCell ref="G162:H162"/>
    <mergeCell ref="I166:J166"/>
    <mergeCell ref="L166:T166"/>
    <mergeCell ref="B164:F164"/>
    <mergeCell ref="X60:X61"/>
    <mergeCell ref="X62:X63"/>
    <mergeCell ref="X64:X66"/>
    <mergeCell ref="W60:W61"/>
    <mergeCell ref="W62:W63"/>
    <mergeCell ref="W64:W66"/>
    <mergeCell ref="T60:T61"/>
    <mergeCell ref="V62:V63"/>
    <mergeCell ref="A60:A61"/>
    <mergeCell ref="B60:E61"/>
    <mergeCell ref="R62:R63"/>
    <mergeCell ref="A62:A63"/>
    <mergeCell ref="B62:E62"/>
    <mergeCell ref="F62:F63"/>
    <mergeCell ref="G62:G63"/>
    <mergeCell ref="B63:E63"/>
    <mergeCell ref="A79:A85"/>
    <mergeCell ref="A70:A76"/>
    <mergeCell ref="J70:J71"/>
    <mergeCell ref="B83:E83"/>
    <mergeCell ref="B74:E74"/>
    <mergeCell ref="B75:E75"/>
    <mergeCell ref="B76:E76"/>
    <mergeCell ref="B77:E77"/>
    <mergeCell ref="B79:E79"/>
    <mergeCell ref="F79:F8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2018-04-18T10:53:36Z</cp:lastPrinted>
  <dcterms:created xsi:type="dcterms:W3CDTF">1996-10-08T23:32:33Z</dcterms:created>
  <dcterms:modified xsi:type="dcterms:W3CDTF">2020-04-09T09:26:52Z</dcterms:modified>
  <cp:category/>
  <cp:version/>
  <cp:contentType/>
  <cp:contentStatus/>
</cp:coreProperties>
</file>