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'Лист3'!$A$1:$V$182</definedName>
  </definedNames>
  <calcPr fullCalcOnLoad="1"/>
</workbook>
</file>

<file path=xl/sharedStrings.xml><?xml version="1.0" encoding="utf-8"?>
<sst xmlns="http://schemas.openxmlformats.org/spreadsheetml/2006/main" count="283" uniqueCount="253">
  <si>
    <t>УЧЕБНЫЙ ПЛАН</t>
  </si>
  <si>
    <t>Квалификации: артист, преподаватель, концертмейстер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</si>
  <si>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</si>
  <si>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</si>
  <si>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</si>
  <si>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</si>
  <si>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</si>
  <si>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</si>
  <si>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</si>
  <si>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</si>
  <si>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</si>
  <si>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</si>
  <si>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</si>
  <si>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</si>
  <si>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</si>
  <si>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</si>
  <si>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</si>
  <si>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</si>
  <si>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</si>
  <si>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</si>
  <si>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</si>
  <si>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</si>
  <si>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</si>
  <si>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</si>
  <si>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</si>
  <si>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</si>
  <si>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</si>
  <si>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</si>
  <si>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</si>
  <si>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ОД.ОО</t>
  </si>
  <si>
    <t>ОД.01</t>
  </si>
  <si>
    <t>ОД.01.01</t>
  </si>
  <si>
    <t>Иностранный язык</t>
  </si>
  <si>
    <t>ОД.01.02</t>
  </si>
  <si>
    <t>Математика и информатика</t>
  </si>
  <si>
    <t>ОД.01.04</t>
  </si>
  <si>
    <t>Естествознание</t>
  </si>
  <si>
    <t>ОД.01.05</t>
  </si>
  <si>
    <t>География</t>
  </si>
  <si>
    <t>ОД.01.06</t>
  </si>
  <si>
    <t>Физическая культура</t>
  </si>
  <si>
    <t>ОД.01.07</t>
  </si>
  <si>
    <t>ОД.01.08</t>
  </si>
  <si>
    <t>Русский язык</t>
  </si>
  <si>
    <t>1,2,3</t>
  </si>
  <si>
    <t>ОД.01.09</t>
  </si>
  <si>
    <t>Литература</t>
  </si>
  <si>
    <t>Профильные учебные дисциплины</t>
  </si>
  <si>
    <t>ОД.02.01</t>
  </si>
  <si>
    <t>История мировой культуры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</si>
  <si>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</si>
  <si>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</si>
  <si>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</si>
  <si>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</si>
  <si>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</si>
  <si>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</t>
  </si>
  <si>
    <t>2,4,6</t>
  </si>
  <si>
    <t>1,3,5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</si>
  <si>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</si>
  <si>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</si>
  <si>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</si>
  <si>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</si>
  <si>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</si>
  <si>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</si>
  <si>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</si>
  <si>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</si>
  <si>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</si>
  <si>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5.-7</t>
  </si>
  <si>
    <t>ОГСЭ.05</t>
  </si>
  <si>
    <t>П.00</t>
  </si>
  <si>
    <t>Общепрофессиональные дисциплины</t>
  </si>
  <si>
    <t>ОП.01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</si>
  <si>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</si>
  <si>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</si>
  <si>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</si>
  <si>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</si>
  <si>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</si>
  <si>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</si>
  <si>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3,4,6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</si>
  <si>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</si>
  <si>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</si>
  <si>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</si>
  <si>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</si>
  <si>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</si>
  <si>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</si>
  <si>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5, 6</t>
  </si>
  <si>
    <t>ПМ.00</t>
  </si>
  <si>
    <t>Профессиональные модули</t>
  </si>
  <si>
    <t>ПМ. 01</t>
  </si>
  <si>
    <t>Исполнительская деятельность</t>
  </si>
  <si>
    <t>МДК.01.01</t>
  </si>
  <si>
    <t>Специальный инструмент</t>
  </si>
  <si>
    <t>2,4-6</t>
  </si>
  <si>
    <t>МДК.01.02</t>
  </si>
  <si>
    <t>Ансамблевое исполнптельство</t>
  </si>
  <si>
    <t>МДК.01.03</t>
  </si>
  <si>
    <t>Концертмейстерский класс</t>
  </si>
  <si>
    <t>МДК.01.04</t>
  </si>
  <si>
    <t xml:space="preserve">Дополнительный инструмент - </t>
  </si>
  <si>
    <t>фортепиано</t>
  </si>
  <si>
    <t>МДК.01.05</t>
  </si>
  <si>
    <t>Дирижирование,</t>
  </si>
  <si>
    <t>чтение оркестровых партитур</t>
  </si>
  <si>
    <t>МДК. 01.06</t>
  </si>
  <si>
    <t>История исполнительского искусства,</t>
  </si>
  <si>
    <t xml:space="preserve">инструментоведение, </t>
  </si>
  <si>
    <t>изучение родственных инструментов</t>
  </si>
  <si>
    <t>ПМ.02</t>
  </si>
  <si>
    <t>Педагогическая деятельность</t>
  </si>
  <si>
    <t>Педагогические основы преподавания</t>
  </si>
  <si>
    <t>творческих дисциплин</t>
  </si>
  <si>
    <t>Основы педагогики</t>
  </si>
  <si>
    <t>Возрастная  психология</t>
  </si>
  <si>
    <t>Основы организации учебного процесса</t>
  </si>
  <si>
    <t xml:space="preserve">Основы психологии </t>
  </si>
  <si>
    <t>музыкального восприятия</t>
  </si>
  <si>
    <t xml:space="preserve">Учебно-методическое обеспечение </t>
  </si>
  <si>
    <t>учебного процесса</t>
  </si>
  <si>
    <t>Методика обучения игре на инструменте</t>
  </si>
  <si>
    <t>Физическая культура (ритмика)</t>
  </si>
  <si>
    <t>Изучение методической литературы по</t>
  </si>
  <si>
    <t>вопросам педагогики, методики</t>
  </si>
  <si>
    <t>Основы менеджмента</t>
  </si>
  <si>
    <t>Оркестровый класс</t>
  </si>
  <si>
    <t>Башкирский язык</t>
  </si>
  <si>
    <t>Башкирская музыкальная литература</t>
  </si>
  <si>
    <t>Инструментовка</t>
  </si>
  <si>
    <t>Чтение с листа,</t>
  </si>
  <si>
    <t>работа с оркестровыми партиями</t>
  </si>
  <si>
    <t>УП.00</t>
  </si>
  <si>
    <t>Учебная практика</t>
  </si>
  <si>
    <t>УП.01</t>
  </si>
  <si>
    <t>Оркестр</t>
  </si>
  <si>
    <t>УП.02</t>
  </si>
  <si>
    <t>Концертмейстерская подготовка</t>
  </si>
  <si>
    <t>УП.03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</si>
  <si>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</si>
  <si>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</si>
  <si>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</si>
  <si>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</si>
  <si>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</si>
  <si>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Исполнительская практика</t>
  </si>
  <si>
    <t>4 нед.</t>
  </si>
  <si>
    <t>1 нед</t>
  </si>
  <si>
    <t>ПП.02</t>
  </si>
  <si>
    <t>Педагогическая практика</t>
  </si>
  <si>
    <t>ПДП.00</t>
  </si>
  <si>
    <t>1 нед.</t>
  </si>
  <si>
    <t>(преддипломная)</t>
  </si>
  <si>
    <t>ГИА.00</t>
  </si>
  <si>
    <t>аттестация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</si>
  <si>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</si>
  <si>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</si>
  <si>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</si>
  <si>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</si>
  <si>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</si>
  <si>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 xml:space="preserve">работы (дипломная работа) - </t>
  </si>
  <si>
    <t>ГИА.03</t>
  </si>
  <si>
    <t>Государственный экзамен</t>
  </si>
  <si>
    <t>ГИА.04</t>
  </si>
  <si>
    <t>Всего</t>
  </si>
  <si>
    <t>Экз.</t>
  </si>
  <si>
    <t>форм</t>
  </si>
  <si>
    <t>Зач.</t>
  </si>
  <si>
    <t>контроля:</t>
  </si>
  <si>
    <t>Контр.</t>
  </si>
  <si>
    <t>раб.</t>
  </si>
  <si>
    <t>К.01</t>
  </si>
  <si>
    <t>ИТОГО: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</si>
  <si>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</si>
  <si>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</si>
  <si>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</si>
  <si>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</si>
  <si>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</si>
  <si>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</si>
  <si>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</si>
  <si>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</si>
  <si>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</si>
  <si>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</si>
  <si>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Преддипломная практика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</si>
  <si>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</si>
  <si>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</si>
  <si>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</si>
  <si>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</si>
  <si>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</si>
  <si>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8</t>
  </si>
  <si>
    <t>1,3</t>
  </si>
  <si>
    <t>7,8</t>
  </si>
  <si>
    <t>6</t>
  </si>
  <si>
    <t>5,7</t>
  </si>
  <si>
    <t>"Исполнение сольной программы"</t>
  </si>
  <si>
    <t>Чтение оркестровых партитур</t>
  </si>
  <si>
    <t>Дирижирование</t>
  </si>
  <si>
    <t>История исполнительского искусства</t>
  </si>
  <si>
    <t xml:space="preserve">Инструментоведение </t>
  </si>
  <si>
    <t>Изучение родственных инструментов</t>
  </si>
  <si>
    <t>1-4,6</t>
  </si>
  <si>
    <t>Основы безопасности жизнедеятельн</t>
  </si>
  <si>
    <t>МДК. 02.01</t>
  </si>
  <si>
    <t>МДК. 02.02</t>
  </si>
  <si>
    <t>по специальности 53.02.03 Инструментальное исполнительство (по видам инструментов)</t>
  </si>
  <si>
    <t>ОД.01.03</t>
  </si>
  <si>
    <t>Недельная нагрузка обучающегося по циклу</t>
  </si>
  <si>
    <t>экономический цикл</t>
  </si>
  <si>
    <t>ОП.08</t>
  </si>
  <si>
    <t>ОП.09</t>
  </si>
  <si>
    <t>Макс. учебн. нагрузка, часов</t>
  </si>
  <si>
    <t xml:space="preserve">Самост. учебн. нагрузка, часов  </t>
  </si>
  <si>
    <t>Недельная нагрузка обучающегося по модулю</t>
  </si>
  <si>
    <t>МДК.01.07</t>
  </si>
  <si>
    <t>Организация управленческой и</t>
  </si>
  <si>
    <t>творческой деятельности</t>
  </si>
  <si>
    <t>Общая недельная нагрузка обучающегося</t>
  </si>
  <si>
    <t>Недельная нагрузка обучающегося по УП</t>
  </si>
  <si>
    <t>ПА.00</t>
  </si>
  <si>
    <t>Промежуточная аттестация</t>
  </si>
  <si>
    <t>13 нед.</t>
  </si>
  <si>
    <t>"Ансамблевое исполнительство"</t>
  </si>
  <si>
    <t>"Концертмейстерский класс"</t>
  </si>
  <si>
    <t>Производственная  практика - 6 недель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</si>
  <si>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</si>
  <si>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</si>
  <si>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 xml:space="preserve"> Промежуточная аттестация - 13 недель:</t>
  </si>
  <si>
    <t>Каникулярное время – 33 недели:</t>
  </si>
  <si>
    <t>Государственная (итоговая) аттестация - 4 недели</t>
  </si>
  <si>
    <t>ОП.00</t>
  </si>
  <si>
    <t>ОД.02</t>
  </si>
  <si>
    <t>1,2,4,5,6</t>
  </si>
  <si>
    <t>и народное творчество</t>
  </si>
  <si>
    <t>3.-7</t>
  </si>
  <si>
    <t>1.-3</t>
  </si>
  <si>
    <t>5,7,8</t>
  </si>
  <si>
    <t>1.-7</t>
  </si>
  <si>
    <t>1, 2,3</t>
  </si>
  <si>
    <t>1.-5</t>
  </si>
  <si>
    <t xml:space="preserve">Общеобразовательный </t>
  </si>
  <si>
    <t>учебный цикл</t>
  </si>
  <si>
    <t>Учебные дисциплины</t>
  </si>
  <si>
    <t>Обществознание</t>
  </si>
  <si>
    <t>Обязательная часть учебных циклов ППССЗ</t>
  </si>
  <si>
    <t>Профессиональный учебный цикл</t>
  </si>
  <si>
    <t>Всего часов обучения по циклам ППССЗ</t>
  </si>
  <si>
    <t>Всего часов обцчения по циклам ППССЗ,</t>
  </si>
  <si>
    <t xml:space="preserve">включая общеобразовательный </t>
  </si>
  <si>
    <t>(по профилю специальности)</t>
  </si>
  <si>
    <t>Государственная итоговая</t>
  </si>
  <si>
    <t>"Педагогическая деятельность"</t>
  </si>
  <si>
    <t>Консультации на человека - 4 часа в год (всего  16 часов)</t>
  </si>
  <si>
    <t>К</t>
  </si>
  <si>
    <t>Консультации</t>
  </si>
  <si>
    <t>Учебная практика по педагогической работе</t>
  </si>
  <si>
    <t>1-3</t>
  </si>
  <si>
    <t>9Национальные инструменты народов России 2019 - 2020 учебный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</si>
</sst>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6">
    <font>
      <sz val="10"/>
      <name val="Arial"/>
      <family val="0"/>
    </font>
    <font>
      <b/>
      <sz val="14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9"/>
      <name val="Arial"/>
      <family val="0"/>
    </font>
    <font>
      <b/>
      <i/>
      <sz val="9"/>
      <name val="Arial"/>
      <family val="0"/>
    </font>
    <font>
      <sz val="7.5"/>
      <name val="Arial Cyr"/>
      <family val="0"/>
    </font>
    <font>
      <sz val="9"/>
      <name val="Arial Cyr"/>
      <family val="0"/>
    </font>
    <font>
      <sz val="8"/>
      <name val="Arial"/>
      <family val="0"/>
    </font>
    <font>
      <i/>
      <sz val="10"/>
      <name val="Arial"/>
      <family val="0"/>
    </font>
    <font>
      <b/>
      <i/>
      <sz val="9"/>
      <name val="Arial Cyr"/>
      <family val="0"/>
    </font>
    <font>
      <b/>
      <i/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justify" wrapText="1"/>
    </xf>
    <xf numFmtId="0" fontId="7" fillId="0" borderId="11" xfId="0" applyFont="1" applyBorder="1" applyAlignment="1">
      <alignment horizontal="left" wrapText="1"/>
    </xf>
    <xf numFmtId="0" fontId="12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15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0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0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1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3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0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49" fontId="12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49" fontId="15" fillId="0" borderId="1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/>
    </xf>
    <xf numFmtId="0" fontId="3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26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8" fillId="0" borderId="12" xfId="53" applyFont="1" applyBorder="1" applyAlignment="1">
      <alignment horizontal="center" vertical="center"/>
      <protection/>
    </xf>
    <xf numFmtId="0" fontId="15" fillId="0" borderId="12" xfId="53" applyFont="1" applyBorder="1" applyAlignment="1">
      <alignment horizontal="center" vertical="center"/>
      <protection/>
    </xf>
    <xf numFmtId="0" fontId="15" fillId="0" borderId="21" xfId="53" applyFont="1" applyBorder="1" applyAlignment="1">
      <alignment horizontal="center" vertical="center"/>
      <protection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35" fillId="0" borderId="0" xfId="53" applyFont="1" applyBorder="1" applyAlignment="1">
      <alignment horizontal="center"/>
      <protection/>
    </xf>
    <xf numFmtId="0" fontId="11" fillId="24" borderId="10" xfId="54" applyFont="1" applyFill="1" applyBorder="1" applyAlignment="1">
      <alignment horizontal="center" vertical="center"/>
      <protection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left" vertical="center" wrapText="1"/>
      <protection/>
    </xf>
    <xf numFmtId="0" fontId="19" fillId="0" borderId="22" xfId="53" applyFont="1" applyBorder="1" applyAlignment="1">
      <alignment horizontal="left" vertical="center" wrapText="1"/>
      <protection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9" xfId="0" applyFont="1" applyBorder="1" applyAlignment="1">
      <alignment horizontal="left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wrapText="1"/>
    </xf>
    <xf numFmtId="49" fontId="8" fillId="0" borderId="29" xfId="53" applyNumberFormat="1" applyFont="1" applyBorder="1" applyAlignment="1">
      <alignment horizontal="left" vertical="center"/>
      <protection/>
    </xf>
    <xf numFmtId="0" fontId="20" fillId="0" borderId="22" xfId="53" applyFont="1" applyBorder="1" applyAlignment="1">
      <alignment horizontal="left"/>
      <protection/>
    </xf>
    <xf numFmtId="0" fontId="12" fillId="0" borderId="29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20" fillId="0" borderId="15" xfId="53" applyFont="1" applyBorder="1" applyAlignment="1">
      <alignment horizontal="left"/>
      <protection/>
    </xf>
    <xf numFmtId="0" fontId="20" fillId="0" borderId="19" xfId="53" applyFont="1" applyBorder="1" applyAlignment="1">
      <alignment horizontal="left"/>
      <protection/>
    </xf>
    <xf numFmtId="0" fontId="20" fillId="0" borderId="18" xfId="53" applyFont="1" applyBorder="1" applyAlignment="1">
      <alignment horizontal="left"/>
      <protection/>
    </xf>
    <xf numFmtId="0" fontId="20" fillId="0" borderId="21" xfId="53" applyFont="1" applyBorder="1" applyAlignment="1">
      <alignment horizontal="left"/>
      <protection/>
    </xf>
    <xf numFmtId="0" fontId="20" fillId="0" borderId="0" xfId="53" applyFont="1" applyBorder="1" applyAlignment="1">
      <alignment horizontal="left"/>
      <protection/>
    </xf>
    <xf numFmtId="0" fontId="12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8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17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2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9" fontId="12" fillId="0" borderId="32" xfId="53" applyNumberFormat="1" applyFont="1" applyBorder="1" applyAlignment="1">
      <alignment horizontal="left" vertical="center"/>
      <protection/>
    </xf>
    <xf numFmtId="49" fontId="12" fillId="0" borderId="13" xfId="53" applyNumberFormat="1" applyFont="1" applyBorder="1" applyAlignment="1">
      <alignment horizontal="left" vertical="center"/>
      <protection/>
    </xf>
    <xf numFmtId="0" fontId="31" fillId="0" borderId="0" xfId="0" applyFont="1" applyAlignment="1">
      <alignment horizontal="left"/>
    </xf>
    <xf numFmtId="0" fontId="9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6" fillId="0" borderId="29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8" fillId="0" borderId="15" xfId="53" applyFont="1" applyBorder="1" applyAlignment="1">
      <alignment horizontal="left" vertical="center" wrapText="1"/>
      <protection/>
    </xf>
    <xf numFmtId="0" fontId="8" fillId="0" borderId="19" xfId="53" applyFont="1" applyBorder="1" applyAlignment="1">
      <alignment horizontal="left" vertical="center" wrapText="1"/>
      <protection/>
    </xf>
    <xf numFmtId="0" fontId="8" fillId="0" borderId="18" xfId="53" applyFont="1" applyBorder="1" applyAlignment="1">
      <alignment horizontal="left" vertical="center" wrapText="1"/>
      <protection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20" fillId="0" borderId="16" xfId="53" applyFont="1" applyBorder="1" applyAlignment="1">
      <alignment horizontal="left"/>
      <protection/>
    </xf>
    <xf numFmtId="0" fontId="20" fillId="0" borderId="20" xfId="53" applyFont="1" applyBorder="1" applyAlignment="1">
      <alignment horizontal="left"/>
      <protection/>
    </xf>
    <xf numFmtId="0" fontId="20" fillId="0" borderId="17" xfId="53" applyFont="1" applyBorder="1" applyAlignment="1">
      <alignment horizontal="left"/>
      <protection/>
    </xf>
    <xf numFmtId="0" fontId="8" fillId="0" borderId="1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2" fillId="0" borderId="21" xfId="53" applyFont="1" applyBorder="1" applyAlignment="1">
      <alignment horizontal="left" vertical="center" wrapText="1"/>
      <protection/>
    </xf>
    <xf numFmtId="0" fontId="12" fillId="0" borderId="0" xfId="53" applyFont="1" applyBorder="1" applyAlignment="1">
      <alignment horizontal="left" vertical="center" wrapText="1"/>
      <protection/>
    </xf>
    <xf numFmtId="0" fontId="12" fillId="0" borderId="22" xfId="53" applyFont="1" applyBorder="1" applyAlignment="1">
      <alignment horizontal="left" vertical="center" wrapText="1"/>
      <protection/>
    </xf>
    <xf numFmtId="0" fontId="12" fillId="0" borderId="16" xfId="53" applyFont="1" applyBorder="1" applyAlignment="1">
      <alignment horizontal="left" vertical="center" wrapText="1"/>
      <protection/>
    </xf>
    <xf numFmtId="0" fontId="12" fillId="0" borderId="20" xfId="53" applyFont="1" applyBorder="1" applyAlignment="1">
      <alignment horizontal="left" vertical="center" wrapText="1"/>
      <protection/>
    </xf>
    <xf numFmtId="0" fontId="12" fillId="0" borderId="17" xfId="53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1" fillId="0" borderId="0" xfId="53" applyFont="1" applyAlignment="1">
      <alignment horizontal="left"/>
      <protection/>
    </xf>
    <xf numFmtId="0" fontId="35" fillId="0" borderId="0" xfId="53" applyFont="1" applyAlignment="1">
      <alignment horizontal="center"/>
      <protection/>
    </xf>
    <xf numFmtId="0" fontId="35" fillId="0" borderId="0" xfId="53" applyFont="1" applyBorder="1" applyAlignment="1">
      <alignment horizontal="center"/>
      <protection/>
    </xf>
    <xf numFmtId="0" fontId="19" fillId="0" borderId="29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1" fillId="24" borderId="11" xfId="54" applyFont="1" applyFill="1" applyBorder="1" applyAlignment="1">
      <alignment horizontal="center" vertical="center"/>
      <protection/>
    </xf>
    <xf numFmtId="0" fontId="11" fillId="24" borderId="14" xfId="54" applyFont="1" applyFill="1" applyBorder="1" applyAlignment="1">
      <alignment horizontal="center" vertical="center"/>
      <protection/>
    </xf>
    <xf numFmtId="16" fontId="19" fillId="0" borderId="10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right" vertical="center" wrapText="1"/>
    </xf>
    <xf numFmtId="49" fontId="15" fillId="0" borderId="32" xfId="0" applyNumberFormat="1" applyFont="1" applyBorder="1" applyAlignment="1">
      <alignment horizontal="right" vertical="center" wrapText="1"/>
    </xf>
    <xf numFmtId="49" fontId="15" fillId="0" borderId="13" xfId="0" applyNumberFormat="1" applyFont="1" applyBorder="1" applyAlignment="1">
      <alignment horizontal="right" vertical="center" wrapText="1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35" fillId="24" borderId="15" xfId="53" applyFont="1" applyFill="1" applyBorder="1" applyAlignment="1">
      <alignment horizontal="center" vertical="center" wrapText="1"/>
      <protection/>
    </xf>
    <xf numFmtId="0" fontId="35" fillId="24" borderId="19" xfId="53" applyFont="1" applyFill="1" applyBorder="1" applyAlignment="1">
      <alignment horizontal="center" vertical="center" wrapText="1"/>
      <protection/>
    </xf>
    <xf numFmtId="0" fontId="35" fillId="24" borderId="18" xfId="53" applyFont="1" applyFill="1" applyBorder="1" applyAlignment="1">
      <alignment horizontal="center" vertical="center" wrapText="1"/>
      <protection/>
    </xf>
    <xf numFmtId="0" fontId="35" fillId="24" borderId="21" xfId="53" applyFont="1" applyFill="1" applyBorder="1" applyAlignment="1">
      <alignment horizontal="center" vertical="center" wrapText="1"/>
      <protection/>
    </xf>
    <xf numFmtId="0" fontId="35" fillId="24" borderId="0" xfId="53" applyFont="1" applyFill="1" applyBorder="1" applyAlignment="1">
      <alignment horizontal="center" vertical="center" wrapText="1"/>
      <protection/>
    </xf>
    <xf numFmtId="0" fontId="35" fillId="24" borderId="22" xfId="53" applyFont="1" applyFill="1" applyBorder="1" applyAlignment="1">
      <alignment horizontal="center" vertical="center" wrapText="1"/>
      <protection/>
    </xf>
    <xf numFmtId="0" fontId="35" fillId="24" borderId="16" xfId="53" applyFont="1" applyFill="1" applyBorder="1" applyAlignment="1">
      <alignment horizontal="center" vertical="center" wrapText="1"/>
      <protection/>
    </xf>
    <xf numFmtId="0" fontId="35" fillId="24" borderId="20" xfId="53" applyFont="1" applyFill="1" applyBorder="1" applyAlignment="1">
      <alignment horizontal="center" vertical="center" wrapText="1"/>
      <protection/>
    </xf>
    <xf numFmtId="0" fontId="35" fillId="24" borderId="17" xfId="53" applyFont="1" applyFill="1" applyBorder="1" applyAlignment="1">
      <alignment horizontal="center" vertical="center" wrapText="1"/>
      <protection/>
    </xf>
    <xf numFmtId="0" fontId="12" fillId="0" borderId="29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2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8" fillId="0" borderId="16" xfId="53" applyFont="1" applyFill="1" applyBorder="1" applyAlignment="1">
      <alignment horizontal="left" vertical="center" wrapText="1"/>
      <protection/>
    </xf>
    <xf numFmtId="0" fontId="8" fillId="0" borderId="20" xfId="53" applyFont="1" applyFill="1" applyBorder="1" applyAlignment="1">
      <alignment horizontal="left" vertical="center" wrapText="1"/>
      <protection/>
    </xf>
    <xf numFmtId="0" fontId="8" fillId="0" borderId="17" xfId="53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29" xfId="53" applyFont="1" applyBorder="1" applyAlignment="1">
      <alignment horizontal="left" vertical="center" wrapText="1"/>
      <protection/>
    </xf>
    <xf numFmtId="0" fontId="8" fillId="0" borderId="32" xfId="53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vertical="center" wrapText="1"/>
      <protection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1" fillId="0" borderId="0" xfId="53" applyFont="1" applyBorder="1" applyAlignment="1">
      <alignment horizontal="left" vertical="center"/>
      <protection/>
    </xf>
    <xf numFmtId="0" fontId="12" fillId="0" borderId="15" xfId="53" applyFont="1" applyBorder="1" applyAlignment="1">
      <alignment horizontal="left" vertical="center" wrapText="1"/>
      <protection/>
    </xf>
    <xf numFmtId="0" fontId="12" fillId="0" borderId="19" xfId="53" applyFont="1" applyBorder="1" applyAlignment="1">
      <alignment horizontal="left" vertical="center" wrapText="1"/>
      <protection/>
    </xf>
    <xf numFmtId="0" fontId="12" fillId="0" borderId="18" xfId="53" applyFont="1" applyBorder="1" applyAlignment="1">
      <alignment horizontal="left" vertical="center" wrapText="1"/>
      <protection/>
    </xf>
    <xf numFmtId="0" fontId="16" fillId="0" borderId="29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31" fillId="0" borderId="0" xfId="53" applyFont="1" applyBorder="1" applyAlignment="1">
      <alignment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15" fillId="0" borderId="2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3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16" fillId="0" borderId="15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6" fillId="0" borderId="21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7" fillId="0" borderId="22" xfId="0" applyFont="1" applyBorder="1" applyAlignment="1">
      <alignment/>
    </xf>
    <xf numFmtId="0" fontId="16" fillId="0" borderId="16" xfId="0" applyFont="1" applyBorder="1" applyAlignment="1">
      <alignment horizontal="left" vertical="center" wrapText="1"/>
    </xf>
    <xf numFmtId="0" fontId="17" fillId="0" borderId="20" xfId="0" applyFont="1" applyBorder="1" applyAlignment="1">
      <alignment/>
    </xf>
    <xf numFmtId="0" fontId="17" fillId="0" borderId="17" xfId="0" applyFont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29" xfId="53" applyFont="1" applyBorder="1" applyAlignment="1">
      <alignment horizontal="left" wrapText="1"/>
      <protection/>
    </xf>
    <xf numFmtId="0" fontId="12" fillId="0" borderId="32" xfId="53" applyFont="1" applyBorder="1" applyAlignment="1">
      <alignment horizontal="left" wrapText="1"/>
      <protection/>
    </xf>
    <xf numFmtId="0" fontId="12" fillId="0" borderId="13" xfId="53" applyFont="1" applyBorder="1" applyAlignment="1">
      <alignment horizontal="left" wrapText="1"/>
      <protection/>
    </xf>
    <xf numFmtId="0" fontId="12" fillId="0" borderId="11" xfId="53" applyFont="1" applyBorder="1" applyAlignment="1">
      <alignment horizontal="left" wrapText="1"/>
      <protection/>
    </xf>
    <xf numFmtId="0" fontId="12" fillId="0" borderId="21" xfId="53" applyFont="1" applyBorder="1" applyAlignment="1">
      <alignment horizontal="left" wrapText="1"/>
      <protection/>
    </xf>
    <xf numFmtId="0" fontId="12" fillId="0" borderId="0" xfId="53" applyFont="1" applyBorder="1" applyAlignment="1">
      <alignment horizontal="left" wrapText="1"/>
      <protection/>
    </xf>
    <xf numFmtId="0" fontId="12" fillId="0" borderId="22" xfId="53" applyFont="1" applyBorder="1" applyAlignment="1">
      <alignment horizontal="left" wrapText="1"/>
      <protection/>
    </xf>
    <xf numFmtId="0" fontId="8" fillId="0" borderId="2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6" fillId="0" borderId="19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29" fillId="0" borderId="15" xfId="53" applyFont="1" applyBorder="1" applyAlignment="1">
      <alignment horizontal="left" wrapText="1"/>
      <protection/>
    </xf>
    <xf numFmtId="0" fontId="15" fillId="0" borderId="19" xfId="53" applyFont="1" applyBorder="1" applyAlignment="1">
      <alignment horizontal="left" wrapText="1"/>
      <protection/>
    </xf>
    <xf numFmtId="0" fontId="15" fillId="0" borderId="18" xfId="53" applyFont="1" applyBorder="1" applyAlignment="1">
      <alignment horizontal="left" wrapText="1"/>
      <protection/>
    </xf>
    <xf numFmtId="0" fontId="12" fillId="0" borderId="29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5" fillId="0" borderId="16" xfId="53" applyFont="1" applyBorder="1" applyAlignment="1">
      <alignment horizontal="left" wrapText="1"/>
      <protection/>
    </xf>
    <xf numFmtId="0" fontId="15" fillId="0" borderId="20" xfId="53" applyFont="1" applyBorder="1" applyAlignment="1">
      <alignment horizontal="left" wrapText="1"/>
      <protection/>
    </xf>
    <xf numFmtId="0" fontId="15" fillId="0" borderId="17" xfId="53" applyFont="1" applyBorder="1" applyAlignment="1">
      <alignment horizontal="left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5" fillId="0" borderId="15" xfId="53" applyFont="1" applyBorder="1" applyAlignment="1">
      <alignment horizontal="left" wrapText="1"/>
      <protection/>
    </xf>
    <xf numFmtId="0" fontId="8" fillId="0" borderId="19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5"/>
  <sheetViews>
    <sheetView tabSelected="1" view="pageBreakPreview" zoomScale="60" workbookViewId="0" topLeftCell="A1">
      <selection activeCell="R22" sqref="R22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2.00390625" style="0" customWidth="1"/>
    <col min="6" max="6" width="5.28125" style="0" customWidth="1"/>
    <col min="7" max="7" width="6.8515625" style="0" customWidth="1"/>
    <col min="8" max="8" width="6.28125" style="0" customWidth="1"/>
    <col min="9" max="9" width="7.28125" style="0" customWidth="1"/>
    <col min="10" max="11" width="7.4218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3" ht="14.25" customHeight="1">
      <c r="A1" s="545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190"/>
    </row>
    <row r="2" spans="1:23" ht="12.75" customHeight="1">
      <c r="A2" s="548" t="s">
        <v>200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1"/>
      <c r="V2" s="1"/>
      <c r="W2" s="2"/>
    </row>
    <row r="3" spans="1:23" ht="12.75" customHeight="1">
      <c r="A3" s="549" t="s">
        <v>252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3"/>
    </row>
    <row r="4" spans="1:22" ht="11.25" customHeight="1">
      <c r="A4" s="564" t="s">
        <v>1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</row>
    <row r="5" spans="1:22" ht="8.25" customHeight="1">
      <c r="A5" s="544" t="s">
        <v>2</v>
      </c>
      <c r="B5" s="544" t="s">
        <v>3</v>
      </c>
      <c r="C5" s="544"/>
      <c r="D5" s="544"/>
      <c r="E5" s="557"/>
      <c r="F5" s="551" t="s">
        <v>4</v>
      </c>
      <c r="G5" s="552"/>
      <c r="H5" s="553"/>
      <c r="I5" s="538" t="s">
        <v>206</v>
      </c>
      <c r="J5" s="538" t="s">
        <v>207</v>
      </c>
      <c r="K5" s="551" t="s">
        <v>5</v>
      </c>
      <c r="L5" s="552"/>
      <c r="M5" s="552"/>
      <c r="N5" s="553"/>
      <c r="O5" s="551" t="s">
        <v>6</v>
      </c>
      <c r="P5" s="552"/>
      <c r="Q5" s="552"/>
      <c r="R5" s="552"/>
      <c r="S5" s="552"/>
      <c r="T5" s="552"/>
      <c r="U5" s="552"/>
      <c r="V5" s="553"/>
    </row>
    <row r="6" spans="1:22" ht="10.5" customHeight="1">
      <c r="A6" s="544"/>
      <c r="B6" s="544"/>
      <c r="C6" s="544"/>
      <c r="D6" s="544"/>
      <c r="E6" s="557"/>
      <c r="F6" s="554"/>
      <c r="G6" s="555"/>
      <c r="H6" s="556"/>
      <c r="I6" s="546"/>
      <c r="J6" s="546"/>
      <c r="K6" s="554"/>
      <c r="L6" s="555"/>
      <c r="M6" s="555"/>
      <c r="N6" s="556"/>
      <c r="O6" s="554"/>
      <c r="P6" s="555"/>
      <c r="Q6" s="555"/>
      <c r="R6" s="555"/>
      <c r="S6" s="555"/>
      <c r="T6" s="555"/>
      <c r="U6" s="555"/>
      <c r="V6" s="556"/>
    </row>
    <row r="7" spans="1:22" ht="12" customHeight="1">
      <c r="A7" s="544"/>
      <c r="B7" s="544"/>
      <c r="C7" s="544"/>
      <c r="D7" s="544"/>
      <c r="E7" s="557"/>
      <c r="F7" s="538" t="s">
        <v>7</v>
      </c>
      <c r="G7" s="546" t="s">
        <v>8</v>
      </c>
      <c r="H7" s="7" t="s">
        <v>9</v>
      </c>
      <c r="I7" s="546"/>
      <c r="J7" s="546"/>
      <c r="K7" s="538" t="s">
        <v>10</v>
      </c>
      <c r="L7" s="557" t="s">
        <v>11</v>
      </c>
      <c r="M7" s="565"/>
      <c r="N7" s="558"/>
      <c r="O7" s="557" t="s">
        <v>12</v>
      </c>
      <c r="P7" s="558"/>
      <c r="Q7" s="557" t="s">
        <v>13</v>
      </c>
      <c r="R7" s="558"/>
      <c r="S7" s="557" t="s">
        <v>14</v>
      </c>
      <c r="T7" s="558"/>
      <c r="U7" s="544" t="s">
        <v>15</v>
      </c>
      <c r="V7" s="544"/>
    </row>
    <row r="8" spans="1:22" ht="9" customHeight="1">
      <c r="A8" s="544"/>
      <c r="B8" s="544"/>
      <c r="C8" s="544"/>
      <c r="D8" s="544"/>
      <c r="E8" s="557"/>
      <c r="F8" s="452"/>
      <c r="G8" s="452"/>
      <c r="H8" s="9" t="s">
        <v>16</v>
      </c>
      <c r="I8" s="546"/>
      <c r="J8" s="546"/>
      <c r="K8" s="546"/>
      <c r="L8" s="538" t="s">
        <v>17</v>
      </c>
      <c r="M8" s="538" t="s">
        <v>18</v>
      </c>
      <c r="N8" s="538" t="s">
        <v>19</v>
      </c>
      <c r="O8" s="538" t="s">
        <v>20</v>
      </c>
      <c r="P8" s="538" t="s">
        <v>21</v>
      </c>
      <c r="Q8" s="538" t="s">
        <v>22</v>
      </c>
      <c r="R8" s="538" t="s">
        <v>23</v>
      </c>
      <c r="S8" s="538" t="s">
        <v>24</v>
      </c>
      <c r="T8" s="538" t="s">
        <v>25</v>
      </c>
      <c r="U8" s="544" t="s">
        <v>26</v>
      </c>
      <c r="V8" s="544" t="s">
        <v>27</v>
      </c>
    </row>
    <row r="9" spans="1:22" ht="12" customHeight="1">
      <c r="A9" s="544"/>
      <c r="B9" s="544"/>
      <c r="C9" s="544"/>
      <c r="D9" s="544"/>
      <c r="E9" s="557"/>
      <c r="F9" s="547"/>
      <c r="G9" s="547"/>
      <c r="H9" s="10" t="s">
        <v>28</v>
      </c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44"/>
      <c r="V9" s="544"/>
    </row>
    <row r="10" spans="1:22" ht="9.75" customHeight="1" thickBot="1">
      <c r="A10" s="5">
        <v>1</v>
      </c>
      <c r="B10" s="551">
        <v>2</v>
      </c>
      <c r="C10" s="552"/>
      <c r="D10" s="552"/>
      <c r="E10" s="552"/>
      <c r="F10" s="4">
        <v>3</v>
      </c>
      <c r="G10" s="8">
        <v>4</v>
      </c>
      <c r="H10" s="11">
        <v>5</v>
      </c>
      <c r="I10" s="6">
        <v>6</v>
      </c>
      <c r="J10" s="11">
        <v>7</v>
      </c>
      <c r="K10" s="6">
        <v>8</v>
      </c>
      <c r="L10" s="11">
        <v>9</v>
      </c>
      <c r="M10" s="11">
        <v>10</v>
      </c>
      <c r="N10" s="11">
        <v>11</v>
      </c>
      <c r="O10" s="11">
        <v>12</v>
      </c>
      <c r="P10" s="11">
        <v>13</v>
      </c>
      <c r="Q10" s="11">
        <v>14</v>
      </c>
      <c r="R10" s="11">
        <v>15</v>
      </c>
      <c r="S10" s="11">
        <v>16</v>
      </c>
      <c r="T10" s="11">
        <v>17</v>
      </c>
      <c r="U10" s="4">
        <v>18</v>
      </c>
      <c r="V10" s="4">
        <v>19</v>
      </c>
    </row>
    <row r="11" spans="1:22" ht="11.25" customHeight="1">
      <c r="A11" s="559" t="s">
        <v>29</v>
      </c>
      <c r="B11" s="281" t="s">
        <v>235</v>
      </c>
      <c r="C11" s="282"/>
      <c r="D11" s="282"/>
      <c r="E11" s="283"/>
      <c r="F11" s="538"/>
      <c r="G11" s="538"/>
      <c r="H11" s="540"/>
      <c r="I11" s="534">
        <f>I13+I23</f>
        <v>2106</v>
      </c>
      <c r="J11" s="542">
        <f>J13+J23</f>
        <v>702</v>
      </c>
      <c r="K11" s="536">
        <f>K13+K23</f>
        <v>1404</v>
      </c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</row>
    <row r="12" spans="1:22" ht="9.75" customHeight="1" thickBot="1">
      <c r="A12" s="560"/>
      <c r="B12" s="284" t="s">
        <v>236</v>
      </c>
      <c r="C12" s="285"/>
      <c r="D12" s="285"/>
      <c r="E12" s="286"/>
      <c r="F12" s="539"/>
      <c r="G12" s="539"/>
      <c r="H12" s="541"/>
      <c r="I12" s="535"/>
      <c r="J12" s="543"/>
      <c r="K12" s="537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</row>
    <row r="13" spans="1:22" ht="9.75" customHeight="1">
      <c r="A13" s="12" t="s">
        <v>30</v>
      </c>
      <c r="B13" s="287" t="s">
        <v>237</v>
      </c>
      <c r="C13" s="288"/>
      <c r="D13" s="288"/>
      <c r="E13" s="288"/>
      <c r="F13" s="13"/>
      <c r="G13" s="14"/>
      <c r="H13" s="13"/>
      <c r="I13" s="15">
        <f>SUM(I14:I22)</f>
        <v>1134</v>
      </c>
      <c r="J13" s="15">
        <f>SUM(J14:J22)</f>
        <v>378</v>
      </c>
      <c r="K13" s="15">
        <f>SUM(K14:K22)</f>
        <v>756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1.25" customHeight="1">
      <c r="A14" s="16" t="s">
        <v>31</v>
      </c>
      <c r="B14" s="272" t="s">
        <v>32</v>
      </c>
      <c r="C14" s="273"/>
      <c r="D14" s="273"/>
      <c r="E14" s="273"/>
      <c r="F14" s="17"/>
      <c r="G14" s="18">
        <v>4</v>
      </c>
      <c r="H14" s="17" t="s">
        <v>233</v>
      </c>
      <c r="I14" s="17">
        <v>108</v>
      </c>
      <c r="J14" s="17">
        <v>36</v>
      </c>
      <c r="K14" s="17">
        <v>72</v>
      </c>
      <c r="L14" s="17"/>
      <c r="M14" s="17">
        <v>72</v>
      </c>
      <c r="N14" s="17"/>
      <c r="O14" s="17">
        <v>1</v>
      </c>
      <c r="P14" s="17">
        <v>1</v>
      </c>
      <c r="Q14" s="17">
        <v>1</v>
      </c>
      <c r="R14" s="17">
        <v>1</v>
      </c>
      <c r="S14" s="17"/>
      <c r="T14" s="17"/>
      <c r="U14" s="13"/>
      <c r="V14" s="13"/>
    </row>
    <row r="15" spans="1:22" ht="10.5" customHeight="1">
      <c r="A15" s="47" t="s">
        <v>33</v>
      </c>
      <c r="B15" s="269" t="s">
        <v>238</v>
      </c>
      <c r="C15" s="270"/>
      <c r="D15" s="270"/>
      <c r="E15" s="271"/>
      <c r="F15" s="17"/>
      <c r="G15" s="17">
        <v>4</v>
      </c>
      <c r="H15" s="17"/>
      <c r="I15" s="17">
        <v>60</v>
      </c>
      <c r="J15" s="17">
        <v>20</v>
      </c>
      <c r="K15" s="17">
        <v>40</v>
      </c>
      <c r="L15" s="17">
        <v>40</v>
      </c>
      <c r="M15" s="17"/>
      <c r="N15" s="17"/>
      <c r="O15" s="17"/>
      <c r="P15" s="17"/>
      <c r="Q15" s="17"/>
      <c r="R15" s="17">
        <v>2</v>
      </c>
      <c r="S15" s="17"/>
      <c r="T15" s="17"/>
      <c r="U15" s="13"/>
      <c r="V15" s="13"/>
    </row>
    <row r="16" spans="1:22" ht="10.5" customHeight="1">
      <c r="A16" s="16" t="s">
        <v>201</v>
      </c>
      <c r="B16" s="272" t="s">
        <v>34</v>
      </c>
      <c r="C16" s="273"/>
      <c r="D16" s="273"/>
      <c r="E16" s="274"/>
      <c r="F16" s="17">
        <v>3</v>
      </c>
      <c r="G16" s="17"/>
      <c r="H16" s="17" t="s">
        <v>44</v>
      </c>
      <c r="I16" s="17">
        <v>102</v>
      </c>
      <c r="J16" s="17">
        <v>34</v>
      </c>
      <c r="K16" s="17">
        <v>68</v>
      </c>
      <c r="L16" s="17">
        <v>68</v>
      </c>
      <c r="M16" s="17"/>
      <c r="N16" s="17"/>
      <c r="O16" s="17">
        <v>1</v>
      </c>
      <c r="P16" s="17">
        <v>1</v>
      </c>
      <c r="Q16" s="17">
        <v>2</v>
      </c>
      <c r="R16" s="17"/>
      <c r="S16" s="17"/>
      <c r="T16" s="17"/>
      <c r="U16" s="13"/>
      <c r="V16" s="13"/>
    </row>
    <row r="17" spans="1:22" ht="10.5" customHeight="1">
      <c r="A17" s="16" t="s">
        <v>35</v>
      </c>
      <c r="B17" s="272" t="s">
        <v>36</v>
      </c>
      <c r="C17" s="273"/>
      <c r="D17" s="273"/>
      <c r="E17" s="273"/>
      <c r="F17" s="17"/>
      <c r="G17" s="18">
        <v>2</v>
      </c>
      <c r="H17" s="17">
        <v>1</v>
      </c>
      <c r="I17" s="17">
        <v>108</v>
      </c>
      <c r="J17" s="17">
        <v>36</v>
      </c>
      <c r="K17" s="17">
        <v>72</v>
      </c>
      <c r="L17" s="17">
        <v>72</v>
      </c>
      <c r="M17" s="17"/>
      <c r="N17" s="17"/>
      <c r="O17" s="17">
        <v>2</v>
      </c>
      <c r="P17" s="17">
        <v>2</v>
      </c>
      <c r="Q17" s="17"/>
      <c r="R17" s="17"/>
      <c r="S17" s="17"/>
      <c r="T17" s="17"/>
      <c r="U17" s="13"/>
      <c r="V17" s="13"/>
    </row>
    <row r="18" spans="1:22" ht="9" customHeight="1">
      <c r="A18" s="16" t="s">
        <v>37</v>
      </c>
      <c r="B18" s="272" t="s">
        <v>38</v>
      </c>
      <c r="C18" s="273"/>
      <c r="D18" s="273"/>
      <c r="E18" s="273"/>
      <c r="F18" s="17"/>
      <c r="G18" s="18">
        <v>4</v>
      </c>
      <c r="H18" s="17">
        <v>3</v>
      </c>
      <c r="I18" s="17">
        <v>54</v>
      </c>
      <c r="J18" s="17">
        <v>18</v>
      </c>
      <c r="K18" s="17">
        <v>36</v>
      </c>
      <c r="L18" s="17">
        <v>36</v>
      </c>
      <c r="M18" s="17"/>
      <c r="N18" s="17"/>
      <c r="O18" s="17"/>
      <c r="P18" s="17"/>
      <c r="Q18" s="17">
        <v>1</v>
      </c>
      <c r="R18" s="17">
        <v>1</v>
      </c>
      <c r="S18" s="17"/>
      <c r="T18" s="17"/>
      <c r="U18" s="13"/>
      <c r="V18" s="13"/>
    </row>
    <row r="19" spans="1:22" ht="11.25" customHeight="1">
      <c r="A19" s="16" t="s">
        <v>39</v>
      </c>
      <c r="B19" s="272" t="s">
        <v>40</v>
      </c>
      <c r="C19" s="273"/>
      <c r="D19" s="273"/>
      <c r="E19" s="273"/>
      <c r="F19" s="17"/>
      <c r="G19" s="26"/>
      <c r="H19" s="46" t="s">
        <v>230</v>
      </c>
      <c r="I19" s="17">
        <v>216</v>
      </c>
      <c r="J19" s="17">
        <v>72</v>
      </c>
      <c r="K19" s="17">
        <v>144</v>
      </c>
      <c r="L19" s="17">
        <v>144</v>
      </c>
      <c r="M19" s="17"/>
      <c r="N19" s="17"/>
      <c r="O19" s="17">
        <v>2</v>
      </c>
      <c r="P19" s="17">
        <v>2</v>
      </c>
      <c r="Q19" s="17">
        <v>2</v>
      </c>
      <c r="R19" s="17">
        <v>2</v>
      </c>
      <c r="S19" s="17"/>
      <c r="T19" s="17"/>
      <c r="U19" s="13"/>
      <c r="V19" s="13"/>
    </row>
    <row r="20" spans="1:22" ht="12.75">
      <c r="A20" s="27" t="s">
        <v>41</v>
      </c>
      <c r="B20" s="272" t="s">
        <v>197</v>
      </c>
      <c r="C20" s="273"/>
      <c r="D20" s="273"/>
      <c r="E20" s="274"/>
      <c r="F20" s="17"/>
      <c r="G20" s="18">
        <v>2</v>
      </c>
      <c r="H20" s="17">
        <v>1</v>
      </c>
      <c r="I20" s="17">
        <v>108</v>
      </c>
      <c r="J20" s="17">
        <v>36</v>
      </c>
      <c r="K20" s="17">
        <v>72</v>
      </c>
      <c r="L20" s="17">
        <v>72</v>
      </c>
      <c r="M20" s="17"/>
      <c r="N20" s="17"/>
      <c r="O20" s="17">
        <v>2</v>
      </c>
      <c r="P20" s="17">
        <v>2</v>
      </c>
      <c r="Q20" s="17"/>
      <c r="R20" s="17"/>
      <c r="S20" s="17"/>
      <c r="T20" s="17"/>
      <c r="U20" s="13"/>
      <c r="V20" s="13"/>
    </row>
    <row r="21" spans="1:22" ht="12.75">
      <c r="A21" s="16" t="s">
        <v>42</v>
      </c>
      <c r="B21" s="272" t="s">
        <v>43</v>
      </c>
      <c r="C21" s="273"/>
      <c r="D21" s="273"/>
      <c r="E21" s="273"/>
      <c r="F21" s="17">
        <v>4</v>
      </c>
      <c r="G21" s="18">
        <v>2</v>
      </c>
      <c r="H21" s="17">
        <v>1.3</v>
      </c>
      <c r="I21" s="17">
        <v>162</v>
      </c>
      <c r="J21" s="17">
        <v>54</v>
      </c>
      <c r="K21" s="17">
        <v>108</v>
      </c>
      <c r="L21" s="17">
        <v>108</v>
      </c>
      <c r="M21" s="17"/>
      <c r="N21" s="17"/>
      <c r="O21" s="17">
        <v>1</v>
      </c>
      <c r="P21" s="17">
        <v>1</v>
      </c>
      <c r="Q21" s="17">
        <v>2</v>
      </c>
      <c r="R21" s="17">
        <v>2</v>
      </c>
      <c r="S21" s="17"/>
      <c r="T21" s="17"/>
      <c r="U21" s="13"/>
      <c r="V21" s="13"/>
    </row>
    <row r="22" spans="1:22" ht="12.75">
      <c r="A22" s="28" t="s">
        <v>45</v>
      </c>
      <c r="B22" s="269" t="s">
        <v>46</v>
      </c>
      <c r="C22" s="270"/>
      <c r="D22" s="270"/>
      <c r="E22" s="270"/>
      <c r="F22" s="20">
        <v>4</v>
      </c>
      <c r="G22" s="29">
        <v>2</v>
      </c>
      <c r="H22" s="20">
        <v>1.3</v>
      </c>
      <c r="I22" s="20">
        <v>216</v>
      </c>
      <c r="J22" s="20">
        <v>72</v>
      </c>
      <c r="K22" s="20">
        <v>144</v>
      </c>
      <c r="L22" s="20">
        <v>144</v>
      </c>
      <c r="M22" s="20"/>
      <c r="N22" s="20"/>
      <c r="O22" s="20">
        <v>2</v>
      </c>
      <c r="P22" s="20">
        <v>2</v>
      </c>
      <c r="Q22" s="20">
        <v>2</v>
      </c>
      <c r="R22" s="20">
        <v>2</v>
      </c>
      <c r="S22" s="20"/>
      <c r="T22" s="20"/>
      <c r="U22" s="21"/>
      <c r="V22" s="21"/>
    </row>
    <row r="23" spans="1:23" ht="7.5" customHeight="1">
      <c r="A23" s="561" t="s">
        <v>226</v>
      </c>
      <c r="B23" s="514" t="s">
        <v>47</v>
      </c>
      <c r="C23" s="532"/>
      <c r="D23" s="532"/>
      <c r="E23" s="533"/>
      <c r="F23" s="508"/>
      <c r="G23" s="508"/>
      <c r="H23" s="508"/>
      <c r="I23" s="529">
        <f>SUM(I25:I29)</f>
        <v>972</v>
      </c>
      <c r="J23" s="529">
        <f>SUM(J25:J29)</f>
        <v>324</v>
      </c>
      <c r="K23" s="529">
        <f>SUM(K25:K29)</f>
        <v>648</v>
      </c>
      <c r="L23" s="508"/>
      <c r="M23" s="508"/>
      <c r="N23" s="508"/>
      <c r="O23" s="508"/>
      <c r="P23" s="508"/>
      <c r="Q23" s="508"/>
      <c r="R23" s="508"/>
      <c r="S23" s="508"/>
      <c r="T23" s="508"/>
      <c r="U23" s="497"/>
      <c r="V23" s="497"/>
      <c r="W23" s="30"/>
    </row>
    <row r="24" spans="1:23" ht="3.75" customHeight="1">
      <c r="A24" s="563"/>
      <c r="B24" s="287"/>
      <c r="C24" s="512"/>
      <c r="D24" s="512"/>
      <c r="E24" s="513"/>
      <c r="F24" s="509"/>
      <c r="G24" s="509"/>
      <c r="H24" s="509"/>
      <c r="I24" s="530"/>
      <c r="J24" s="530"/>
      <c r="K24" s="530"/>
      <c r="L24" s="509"/>
      <c r="M24" s="509"/>
      <c r="N24" s="509"/>
      <c r="O24" s="509"/>
      <c r="P24" s="509"/>
      <c r="Q24" s="509"/>
      <c r="R24" s="509"/>
      <c r="S24" s="509"/>
      <c r="T24" s="509"/>
      <c r="U24" s="498"/>
      <c r="V24" s="498"/>
      <c r="W24" s="30"/>
    </row>
    <row r="25" spans="1:23" ht="12.75">
      <c r="A25" s="31" t="s">
        <v>48</v>
      </c>
      <c r="B25" s="272" t="s">
        <v>49</v>
      </c>
      <c r="C25" s="273"/>
      <c r="D25" s="273"/>
      <c r="E25" s="274"/>
      <c r="F25" s="23"/>
      <c r="G25" s="25">
        <v>6</v>
      </c>
      <c r="H25" s="23" t="s">
        <v>234</v>
      </c>
      <c r="I25" s="23">
        <v>216</v>
      </c>
      <c r="J25" s="23">
        <v>72</v>
      </c>
      <c r="K25" s="23">
        <v>144</v>
      </c>
      <c r="L25" s="23">
        <v>144</v>
      </c>
      <c r="M25" s="23"/>
      <c r="N25" s="23"/>
      <c r="O25" s="23">
        <v>2</v>
      </c>
      <c r="P25" s="23">
        <v>1</v>
      </c>
      <c r="Q25" s="23">
        <v>1</v>
      </c>
      <c r="R25" s="23">
        <v>2</v>
      </c>
      <c r="S25" s="23">
        <v>1</v>
      </c>
      <c r="T25" s="23">
        <v>1</v>
      </c>
      <c r="U25" s="24"/>
      <c r="V25" s="24"/>
      <c r="W25" s="3"/>
    </row>
    <row r="26" spans="1:23" ht="12.75">
      <c r="A26" s="31" t="s">
        <v>50</v>
      </c>
      <c r="B26" s="272" t="s">
        <v>51</v>
      </c>
      <c r="C26" s="273"/>
      <c r="D26" s="273"/>
      <c r="E26" s="274"/>
      <c r="F26" s="23">
        <v>2</v>
      </c>
      <c r="G26" s="25"/>
      <c r="H26" s="23">
        <v>1</v>
      </c>
      <c r="I26" s="23">
        <v>216</v>
      </c>
      <c r="J26" s="23">
        <v>72</v>
      </c>
      <c r="K26" s="23">
        <v>144</v>
      </c>
      <c r="L26" s="23">
        <v>144</v>
      </c>
      <c r="M26" s="23"/>
      <c r="N26" s="23"/>
      <c r="O26" s="23">
        <v>4</v>
      </c>
      <c r="P26" s="23">
        <v>4</v>
      </c>
      <c r="Q26" s="23"/>
      <c r="R26" s="23"/>
      <c r="S26" s="23"/>
      <c r="T26" s="23"/>
      <c r="U26" s="24"/>
      <c r="V26" s="24"/>
      <c r="W26" s="3"/>
    </row>
    <row r="27" spans="1:23" ht="12.75">
      <c r="A27" s="32" t="s">
        <v>52</v>
      </c>
      <c r="B27" s="269" t="s">
        <v>53</v>
      </c>
      <c r="C27" s="270"/>
      <c r="D27" s="270"/>
      <c r="E27" s="271"/>
      <c r="F27" s="33">
        <v>2</v>
      </c>
      <c r="G27" s="25">
        <v>1</v>
      </c>
      <c r="H27" s="200"/>
      <c r="I27" s="200">
        <v>54</v>
      </c>
      <c r="J27" s="200">
        <v>18</v>
      </c>
      <c r="K27" s="200">
        <v>36</v>
      </c>
      <c r="L27" s="200"/>
      <c r="M27" s="200">
        <v>36</v>
      </c>
      <c r="N27" s="200"/>
      <c r="O27" s="200">
        <v>1</v>
      </c>
      <c r="P27" s="200">
        <v>1</v>
      </c>
      <c r="Q27" s="23"/>
      <c r="R27" s="23"/>
      <c r="S27" s="23"/>
      <c r="T27" s="23"/>
      <c r="U27" s="24"/>
      <c r="V27" s="24"/>
      <c r="W27" s="3"/>
    </row>
    <row r="28" spans="1:23" ht="12.75">
      <c r="A28" s="19" t="s">
        <v>54</v>
      </c>
      <c r="B28" s="269" t="s">
        <v>55</v>
      </c>
      <c r="C28" s="270"/>
      <c r="D28" s="270"/>
      <c r="E28" s="270"/>
      <c r="F28" s="508" t="s">
        <v>56</v>
      </c>
      <c r="G28" s="508" t="s">
        <v>57</v>
      </c>
      <c r="H28" s="508"/>
      <c r="I28" s="508">
        <v>486</v>
      </c>
      <c r="J28" s="508">
        <v>162</v>
      </c>
      <c r="K28" s="508">
        <v>324</v>
      </c>
      <c r="L28" s="508"/>
      <c r="M28" s="508">
        <v>324</v>
      </c>
      <c r="N28" s="508"/>
      <c r="O28" s="508">
        <v>3</v>
      </c>
      <c r="P28" s="508">
        <v>3</v>
      </c>
      <c r="Q28" s="508">
        <v>3</v>
      </c>
      <c r="R28" s="508">
        <v>3</v>
      </c>
      <c r="S28" s="508">
        <v>3</v>
      </c>
      <c r="T28" s="508">
        <v>3</v>
      </c>
      <c r="U28" s="497"/>
      <c r="V28" s="497"/>
      <c r="W28" s="3"/>
    </row>
    <row r="29" spans="1:23" ht="12.75">
      <c r="A29" s="22"/>
      <c r="B29" s="506" t="s">
        <v>58</v>
      </c>
      <c r="C29" s="507"/>
      <c r="D29" s="507"/>
      <c r="E29" s="507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498"/>
      <c r="V29" s="498"/>
      <c r="W29" s="3"/>
    </row>
    <row r="30" spans="1:23" ht="11.25" customHeight="1">
      <c r="A30" s="34"/>
      <c r="B30" s="504" t="s">
        <v>202</v>
      </c>
      <c r="C30" s="504"/>
      <c r="D30" s="504"/>
      <c r="E30" s="505"/>
      <c r="F30" s="35"/>
      <c r="G30" s="35"/>
      <c r="H30" s="35"/>
      <c r="I30" s="35"/>
      <c r="J30" s="35"/>
      <c r="K30" s="35"/>
      <c r="L30" s="35"/>
      <c r="M30" s="35"/>
      <c r="N30" s="35"/>
      <c r="O30" s="187">
        <f aca="true" t="shared" si="0" ref="O30:V30">SUM(O14:O29)</f>
        <v>21</v>
      </c>
      <c r="P30" s="187">
        <f t="shared" si="0"/>
        <v>20</v>
      </c>
      <c r="Q30" s="187">
        <f t="shared" si="0"/>
        <v>14</v>
      </c>
      <c r="R30" s="187">
        <f t="shared" si="0"/>
        <v>15</v>
      </c>
      <c r="S30" s="187">
        <f t="shared" si="0"/>
        <v>4</v>
      </c>
      <c r="T30" s="187">
        <f t="shared" si="0"/>
        <v>4</v>
      </c>
      <c r="U30" s="187">
        <f t="shared" si="0"/>
        <v>0</v>
      </c>
      <c r="V30" s="187">
        <f t="shared" si="0"/>
        <v>0</v>
      </c>
      <c r="W30" s="37"/>
    </row>
    <row r="31" spans="1:23" ht="12" customHeight="1">
      <c r="A31" s="292" t="s">
        <v>239</v>
      </c>
      <c r="B31" s="293"/>
      <c r="C31" s="293"/>
      <c r="D31" s="293"/>
      <c r="E31" s="294"/>
      <c r="F31" s="38"/>
      <c r="G31" s="39"/>
      <c r="H31" s="40"/>
      <c r="I31" s="41">
        <f>I32+I40</f>
        <v>4590</v>
      </c>
      <c r="J31" s="41">
        <f>J32+J40</f>
        <v>1530</v>
      </c>
      <c r="K31" s="41">
        <f>K32+K40</f>
        <v>3060</v>
      </c>
      <c r="L31" s="39"/>
      <c r="M31" s="39"/>
      <c r="N31" s="39"/>
      <c r="O31" s="42"/>
      <c r="P31" s="42"/>
      <c r="Q31" s="42"/>
      <c r="R31" s="42"/>
      <c r="S31" s="42"/>
      <c r="T31" s="42"/>
      <c r="U31" s="42"/>
      <c r="V31" s="42"/>
      <c r="W31" s="43"/>
    </row>
    <row r="32" spans="1:22" ht="10.5" customHeight="1">
      <c r="A32" s="195" t="s">
        <v>59</v>
      </c>
      <c r="B32" s="514" t="s">
        <v>60</v>
      </c>
      <c r="C32" s="270"/>
      <c r="D32" s="270"/>
      <c r="E32" s="271"/>
      <c r="F32" s="23"/>
      <c r="G32" s="17"/>
      <c r="H32" s="17"/>
      <c r="I32" s="15">
        <v>531</v>
      </c>
      <c r="J32" s="15">
        <f>SUM(J34:J38)</f>
        <v>177</v>
      </c>
      <c r="K32" s="15">
        <f>SUM(K34:K38)</f>
        <v>354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0.5" customHeight="1">
      <c r="A33" s="196"/>
      <c r="B33" s="287" t="s">
        <v>203</v>
      </c>
      <c r="C33" s="512"/>
      <c r="D33" s="512"/>
      <c r="E33" s="513"/>
      <c r="F33" s="23"/>
      <c r="G33" s="17"/>
      <c r="H33" s="17"/>
      <c r="I33" s="15"/>
      <c r="J33" s="15"/>
      <c r="K33" s="15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2.75">
      <c r="A34" s="44" t="s">
        <v>61</v>
      </c>
      <c r="B34" s="272" t="s">
        <v>62</v>
      </c>
      <c r="C34" s="273"/>
      <c r="D34" s="273"/>
      <c r="E34" s="274"/>
      <c r="F34" s="17"/>
      <c r="G34" s="17">
        <v>5</v>
      </c>
      <c r="H34" s="17"/>
      <c r="I34" s="17">
        <v>72</v>
      </c>
      <c r="J34" s="17">
        <v>24</v>
      </c>
      <c r="K34" s="17">
        <v>48</v>
      </c>
      <c r="L34" s="17">
        <v>48</v>
      </c>
      <c r="M34" s="17"/>
      <c r="N34" s="17"/>
      <c r="O34" s="17"/>
      <c r="P34" s="17"/>
      <c r="Q34" s="17"/>
      <c r="R34" s="17"/>
      <c r="S34" s="17">
        <v>3</v>
      </c>
      <c r="T34" s="17"/>
      <c r="U34" s="17"/>
      <c r="V34" s="17"/>
    </row>
    <row r="35" spans="1:22" ht="12" customHeight="1">
      <c r="A35" s="44" t="s">
        <v>63</v>
      </c>
      <c r="B35" s="272" t="s">
        <v>51</v>
      </c>
      <c r="C35" s="273"/>
      <c r="D35" s="273"/>
      <c r="E35" s="274"/>
      <c r="F35" s="17">
        <v>3</v>
      </c>
      <c r="G35" s="17"/>
      <c r="H35" s="17"/>
      <c r="I35" s="17">
        <v>72</v>
      </c>
      <c r="J35" s="17">
        <v>24</v>
      </c>
      <c r="K35" s="17">
        <v>48</v>
      </c>
      <c r="L35" s="17">
        <v>48</v>
      </c>
      <c r="M35" s="17"/>
      <c r="N35" s="17"/>
      <c r="O35" s="17"/>
      <c r="P35" s="17"/>
      <c r="Q35" s="17">
        <v>3</v>
      </c>
      <c r="R35" s="17"/>
      <c r="S35" s="17"/>
      <c r="T35" s="17"/>
      <c r="U35" s="17"/>
      <c r="V35" s="17"/>
    </row>
    <row r="36" spans="1:22" ht="10.5" customHeight="1">
      <c r="A36" s="44" t="s">
        <v>64</v>
      </c>
      <c r="B36" s="272" t="s">
        <v>65</v>
      </c>
      <c r="C36" s="273"/>
      <c r="D36" s="273"/>
      <c r="E36" s="274"/>
      <c r="F36" s="17"/>
      <c r="G36" s="17">
        <v>7</v>
      </c>
      <c r="H36" s="17"/>
      <c r="I36" s="17">
        <v>72</v>
      </c>
      <c r="J36" s="17">
        <v>24</v>
      </c>
      <c r="K36" s="45">
        <v>48</v>
      </c>
      <c r="L36" s="45">
        <v>48</v>
      </c>
      <c r="M36" s="45"/>
      <c r="N36" s="45"/>
      <c r="O36" s="45"/>
      <c r="P36" s="45"/>
      <c r="Q36" s="45"/>
      <c r="R36" s="45"/>
      <c r="S36" s="17"/>
      <c r="T36" s="17"/>
      <c r="U36" s="17">
        <v>3</v>
      </c>
      <c r="V36" s="17"/>
    </row>
    <row r="37" spans="1:22" ht="12.75">
      <c r="A37" s="44" t="s">
        <v>66</v>
      </c>
      <c r="B37" s="272" t="s">
        <v>32</v>
      </c>
      <c r="C37" s="273"/>
      <c r="D37" s="273"/>
      <c r="E37" s="274"/>
      <c r="F37" s="17"/>
      <c r="G37" s="17">
        <v>8</v>
      </c>
      <c r="H37" s="46" t="s">
        <v>67</v>
      </c>
      <c r="I37" s="17">
        <v>159</v>
      </c>
      <c r="J37" s="17">
        <v>53</v>
      </c>
      <c r="K37" s="17">
        <v>106</v>
      </c>
      <c r="L37" s="17"/>
      <c r="M37" s="17">
        <v>106</v>
      </c>
      <c r="N37" s="17"/>
      <c r="O37" s="17"/>
      <c r="P37" s="17"/>
      <c r="Q37" s="17"/>
      <c r="R37" s="17"/>
      <c r="S37" s="17">
        <v>2</v>
      </c>
      <c r="T37" s="17">
        <v>1</v>
      </c>
      <c r="U37" s="17">
        <v>1</v>
      </c>
      <c r="V37" s="17">
        <v>2</v>
      </c>
    </row>
    <row r="38" spans="1:22" ht="12.75">
      <c r="A38" s="47" t="s">
        <v>68</v>
      </c>
      <c r="B38" s="523" t="s">
        <v>40</v>
      </c>
      <c r="C38" s="524"/>
      <c r="D38" s="524"/>
      <c r="E38" s="525"/>
      <c r="F38" s="17"/>
      <c r="G38" s="17">
        <v>7</v>
      </c>
      <c r="H38" s="20" t="s">
        <v>85</v>
      </c>
      <c r="I38" s="20">
        <v>208</v>
      </c>
      <c r="J38" s="20">
        <v>52</v>
      </c>
      <c r="K38" s="20">
        <v>104</v>
      </c>
      <c r="L38" s="20">
        <v>104</v>
      </c>
      <c r="M38" s="20"/>
      <c r="N38" s="20"/>
      <c r="O38" s="20"/>
      <c r="P38" s="20"/>
      <c r="Q38" s="20"/>
      <c r="R38" s="20"/>
      <c r="S38" s="20">
        <v>2</v>
      </c>
      <c r="T38" s="20">
        <v>2</v>
      </c>
      <c r="U38" s="17">
        <v>2</v>
      </c>
      <c r="V38" s="17"/>
    </row>
    <row r="39" spans="1:23" ht="9.75" customHeight="1">
      <c r="A39" s="48"/>
      <c r="B39" s="242" t="s">
        <v>202</v>
      </c>
      <c r="C39" s="243"/>
      <c r="D39" s="243"/>
      <c r="E39" s="244"/>
      <c r="F39" s="49"/>
      <c r="G39" s="49"/>
      <c r="H39" s="49"/>
      <c r="I39" s="49"/>
      <c r="J39" s="49"/>
      <c r="K39" s="49"/>
      <c r="L39" s="49"/>
      <c r="M39" s="49"/>
      <c r="N39" s="50"/>
      <c r="O39" s="36">
        <v>0</v>
      </c>
      <c r="P39" s="36">
        <v>0</v>
      </c>
      <c r="Q39" s="36">
        <v>3</v>
      </c>
      <c r="R39" s="36">
        <v>0</v>
      </c>
      <c r="S39" s="36">
        <v>7</v>
      </c>
      <c r="T39" s="36">
        <v>3</v>
      </c>
      <c r="U39" s="36">
        <v>6</v>
      </c>
      <c r="V39" s="36">
        <v>2</v>
      </c>
      <c r="W39" s="51"/>
    </row>
    <row r="40" spans="1:23" ht="10.5" customHeight="1">
      <c r="A40" s="561" t="s">
        <v>69</v>
      </c>
      <c r="B40" s="260" t="s">
        <v>240</v>
      </c>
      <c r="C40" s="260"/>
      <c r="D40" s="260"/>
      <c r="E40" s="260"/>
      <c r="F40" s="497"/>
      <c r="G40" s="497"/>
      <c r="H40" s="497"/>
      <c r="I40" s="510">
        <f>I42+I57</f>
        <v>4059</v>
      </c>
      <c r="J40" s="510">
        <f>J42+J57</f>
        <v>1353</v>
      </c>
      <c r="K40" s="510">
        <f>K42+K57</f>
        <v>2706</v>
      </c>
      <c r="L40" s="497"/>
      <c r="M40" s="497"/>
      <c r="N40" s="497"/>
      <c r="O40" s="495"/>
      <c r="P40" s="495"/>
      <c r="Q40" s="495"/>
      <c r="R40" s="495"/>
      <c r="S40" s="495"/>
      <c r="T40" s="495"/>
      <c r="U40" s="495"/>
      <c r="V40" s="495"/>
      <c r="W40" s="43"/>
    </row>
    <row r="41" spans="1:23" ht="12.75" customHeight="1" hidden="1">
      <c r="A41" s="562"/>
      <c r="B41" s="260"/>
      <c r="C41" s="260"/>
      <c r="D41" s="260"/>
      <c r="E41" s="260"/>
      <c r="F41" s="498"/>
      <c r="G41" s="498"/>
      <c r="H41" s="498"/>
      <c r="I41" s="511"/>
      <c r="J41" s="511"/>
      <c r="K41" s="511"/>
      <c r="L41" s="498"/>
      <c r="M41" s="498"/>
      <c r="N41" s="498"/>
      <c r="O41" s="496"/>
      <c r="P41" s="496"/>
      <c r="Q41" s="496"/>
      <c r="R41" s="496"/>
      <c r="S41" s="496"/>
      <c r="T41" s="496"/>
      <c r="U41" s="496"/>
      <c r="V41" s="496"/>
      <c r="W41" s="43"/>
    </row>
    <row r="42" spans="1:23" ht="12.75" customHeight="1">
      <c r="A42" s="52" t="s">
        <v>225</v>
      </c>
      <c r="B42" s="515" t="s">
        <v>70</v>
      </c>
      <c r="C42" s="516"/>
      <c r="D42" s="516"/>
      <c r="E42" s="516"/>
      <c r="F42" s="45"/>
      <c r="G42" s="45"/>
      <c r="H42" s="45"/>
      <c r="I42" s="53">
        <f>SUM(I43:I53)</f>
        <v>1519</v>
      </c>
      <c r="J42" s="53">
        <f>SUM(J43:J53)</f>
        <v>506.5</v>
      </c>
      <c r="K42" s="53">
        <f>SUM(K43:K53)</f>
        <v>1012.5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54"/>
    </row>
    <row r="43" spans="1:22" ht="11.25" customHeight="1">
      <c r="A43" s="261" t="s">
        <v>71</v>
      </c>
      <c r="B43" s="264" t="s">
        <v>55</v>
      </c>
      <c r="C43" s="254"/>
      <c r="D43" s="254"/>
      <c r="E43" s="255"/>
      <c r="F43" s="501" t="s">
        <v>185</v>
      </c>
      <c r="G43" s="499">
        <v>7</v>
      </c>
      <c r="H43" s="499"/>
      <c r="I43" s="499">
        <v>158</v>
      </c>
      <c r="J43" s="499">
        <v>53</v>
      </c>
      <c r="K43" s="499">
        <v>105</v>
      </c>
      <c r="L43" s="499">
        <v>105</v>
      </c>
      <c r="M43" s="499"/>
      <c r="N43" s="499"/>
      <c r="O43" s="499"/>
      <c r="P43" s="499"/>
      <c r="Q43" s="499"/>
      <c r="R43" s="499"/>
      <c r="S43" s="499"/>
      <c r="T43" s="499"/>
      <c r="U43" s="499">
        <v>3</v>
      </c>
      <c r="V43" s="499">
        <v>3</v>
      </c>
    </row>
    <row r="44" spans="1:22" ht="7.5" customHeight="1">
      <c r="A44" s="247"/>
      <c r="B44" s="364" t="s">
        <v>58</v>
      </c>
      <c r="C44" s="365"/>
      <c r="D44" s="365"/>
      <c r="E44" s="366"/>
      <c r="F44" s="502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</row>
    <row r="45" spans="1:22" ht="13.5" customHeight="1">
      <c r="A45" s="44" t="s">
        <v>72</v>
      </c>
      <c r="B45" s="275" t="s">
        <v>73</v>
      </c>
      <c r="C45" s="276"/>
      <c r="D45" s="276"/>
      <c r="E45" s="277"/>
      <c r="F45" s="45">
        <v>3.7</v>
      </c>
      <c r="G45" s="45" t="s">
        <v>227</v>
      </c>
      <c r="H45" s="45">
        <v>8</v>
      </c>
      <c r="I45" s="45">
        <v>429</v>
      </c>
      <c r="J45" s="45">
        <v>143</v>
      </c>
      <c r="K45" s="45">
        <v>286</v>
      </c>
      <c r="L45" s="45"/>
      <c r="M45" s="45">
        <v>286</v>
      </c>
      <c r="N45" s="45"/>
      <c r="O45" s="45">
        <v>2</v>
      </c>
      <c r="P45" s="45">
        <v>2</v>
      </c>
      <c r="Q45" s="45">
        <v>2</v>
      </c>
      <c r="R45" s="45">
        <v>2</v>
      </c>
      <c r="S45" s="45">
        <v>2</v>
      </c>
      <c r="T45" s="45">
        <v>2</v>
      </c>
      <c r="U45" s="45">
        <v>2</v>
      </c>
      <c r="V45" s="45">
        <v>2</v>
      </c>
    </row>
    <row r="46" spans="1:22" ht="12.75">
      <c r="A46" s="44" t="s">
        <v>74</v>
      </c>
      <c r="B46" s="275" t="s">
        <v>75</v>
      </c>
      <c r="C46" s="276"/>
      <c r="D46" s="276"/>
      <c r="E46" s="277"/>
      <c r="F46" s="45">
        <v>2</v>
      </c>
      <c r="G46" s="45">
        <v>1</v>
      </c>
      <c r="H46" s="45"/>
      <c r="I46" s="45">
        <v>138</v>
      </c>
      <c r="J46" s="45">
        <v>46</v>
      </c>
      <c r="K46" s="45">
        <v>92</v>
      </c>
      <c r="L46" s="45"/>
      <c r="M46" s="45">
        <v>92</v>
      </c>
      <c r="N46" s="45"/>
      <c r="O46" s="45">
        <v>2</v>
      </c>
      <c r="P46" s="45">
        <v>3</v>
      </c>
      <c r="Q46" s="45"/>
      <c r="R46" s="45"/>
      <c r="S46" s="45"/>
      <c r="T46" s="45"/>
      <c r="U46" s="45"/>
      <c r="V46" s="45"/>
    </row>
    <row r="47" spans="1:22" ht="12.75">
      <c r="A47" s="44" t="s">
        <v>76</v>
      </c>
      <c r="B47" s="275" t="s">
        <v>77</v>
      </c>
      <c r="C47" s="276"/>
      <c r="D47" s="276"/>
      <c r="E47" s="277"/>
      <c r="F47" s="45">
        <v>5.7</v>
      </c>
      <c r="G47" s="45" t="s">
        <v>78</v>
      </c>
      <c r="H47" s="45"/>
      <c r="I47" s="45">
        <v>344</v>
      </c>
      <c r="J47" s="45">
        <v>114.5</v>
      </c>
      <c r="K47" s="45">
        <v>229.5</v>
      </c>
      <c r="L47" s="45"/>
      <c r="M47" s="45">
        <v>176</v>
      </c>
      <c r="N47" s="45">
        <v>53.5</v>
      </c>
      <c r="O47" s="45"/>
      <c r="P47" s="45"/>
      <c r="Q47" s="45">
        <v>2.5</v>
      </c>
      <c r="R47" s="45">
        <v>2.5</v>
      </c>
      <c r="S47" s="45">
        <v>2.5</v>
      </c>
      <c r="T47" s="45">
        <v>2.5</v>
      </c>
      <c r="U47" s="45">
        <v>2.5</v>
      </c>
      <c r="V47" s="45">
        <v>0.5</v>
      </c>
    </row>
    <row r="48" spans="1:22" ht="12.75">
      <c r="A48" s="44" t="s">
        <v>79</v>
      </c>
      <c r="B48" s="275" t="s">
        <v>80</v>
      </c>
      <c r="C48" s="276"/>
      <c r="D48" s="276"/>
      <c r="E48" s="277"/>
      <c r="F48" s="45"/>
      <c r="G48" s="45">
        <v>8</v>
      </c>
      <c r="H48" s="45">
        <v>7</v>
      </c>
      <c r="I48" s="45">
        <v>105</v>
      </c>
      <c r="J48" s="45">
        <v>35</v>
      </c>
      <c r="K48" s="45">
        <v>70</v>
      </c>
      <c r="L48" s="45"/>
      <c r="M48" s="45">
        <v>70</v>
      </c>
      <c r="N48" s="45"/>
      <c r="O48" s="45"/>
      <c r="P48" s="45"/>
      <c r="Q48" s="45"/>
      <c r="R48" s="45"/>
      <c r="S48" s="45"/>
      <c r="T48" s="45"/>
      <c r="U48" s="45">
        <v>2</v>
      </c>
      <c r="V48" s="45">
        <v>2</v>
      </c>
    </row>
    <row r="49" spans="1:22" ht="12.75">
      <c r="A49" s="44" t="s">
        <v>81</v>
      </c>
      <c r="B49" s="275" t="s">
        <v>82</v>
      </c>
      <c r="C49" s="276"/>
      <c r="D49" s="276"/>
      <c r="E49" s="277"/>
      <c r="F49" s="45"/>
      <c r="G49" s="45">
        <v>8</v>
      </c>
      <c r="H49" s="45">
        <v>7</v>
      </c>
      <c r="I49" s="45">
        <v>105</v>
      </c>
      <c r="J49" s="45">
        <v>35</v>
      </c>
      <c r="K49" s="45">
        <v>70</v>
      </c>
      <c r="L49" s="45"/>
      <c r="M49" s="45">
        <v>70</v>
      </c>
      <c r="N49" s="45"/>
      <c r="O49" s="45"/>
      <c r="P49" s="45"/>
      <c r="Q49" s="45"/>
      <c r="R49" s="45"/>
      <c r="S49" s="45"/>
      <c r="T49" s="45"/>
      <c r="U49" s="45">
        <v>2</v>
      </c>
      <c r="V49" s="45">
        <v>2</v>
      </c>
    </row>
    <row r="50" spans="1:22" ht="12.75">
      <c r="A50" s="44" t="s">
        <v>83</v>
      </c>
      <c r="B50" s="275" t="s">
        <v>84</v>
      </c>
      <c r="C50" s="276"/>
      <c r="D50" s="276"/>
      <c r="E50" s="277"/>
      <c r="F50" s="45"/>
      <c r="G50" s="45">
        <v>7</v>
      </c>
      <c r="H50" s="45" t="s">
        <v>85</v>
      </c>
      <c r="I50" s="45">
        <v>102</v>
      </c>
      <c r="J50" s="45">
        <v>34</v>
      </c>
      <c r="K50" s="45">
        <v>68</v>
      </c>
      <c r="L50" s="45">
        <v>68</v>
      </c>
      <c r="M50" s="45"/>
      <c r="N50" s="45"/>
      <c r="O50" s="45"/>
      <c r="P50" s="45"/>
      <c r="Q50" s="45"/>
      <c r="R50" s="45"/>
      <c r="S50" s="45">
        <v>1</v>
      </c>
      <c r="T50" s="45">
        <v>1</v>
      </c>
      <c r="U50" s="45">
        <v>2</v>
      </c>
      <c r="V50" s="45"/>
    </row>
    <row r="51" spans="1:22" ht="12.75">
      <c r="A51" s="214" t="s">
        <v>204</v>
      </c>
      <c r="B51" s="484" t="s">
        <v>125</v>
      </c>
      <c r="C51" s="484"/>
      <c r="D51" s="484"/>
      <c r="E51" s="484"/>
      <c r="F51" s="216"/>
      <c r="G51" s="216">
        <v>4</v>
      </c>
      <c r="H51" s="216">
        <v>3</v>
      </c>
      <c r="I51" s="216">
        <v>84</v>
      </c>
      <c r="J51" s="216">
        <v>28</v>
      </c>
      <c r="K51" s="216">
        <v>56</v>
      </c>
      <c r="L51" s="216"/>
      <c r="M51" s="216">
        <v>56</v>
      </c>
      <c r="N51" s="216"/>
      <c r="O51" s="216"/>
      <c r="P51" s="216"/>
      <c r="Q51" s="216">
        <v>1</v>
      </c>
      <c r="R51" s="216">
        <v>2</v>
      </c>
      <c r="S51" s="216"/>
      <c r="T51" s="216"/>
      <c r="U51" s="216"/>
      <c r="V51" s="216"/>
    </row>
    <row r="52" spans="1:22" ht="12.75">
      <c r="A52" s="215"/>
      <c r="B52" s="485" t="s">
        <v>228</v>
      </c>
      <c r="C52" s="486"/>
      <c r="D52" s="486"/>
      <c r="E52" s="487"/>
      <c r="F52" s="203"/>
      <c r="G52" s="202"/>
      <c r="H52" s="200"/>
      <c r="I52" s="200"/>
      <c r="J52" s="200"/>
      <c r="K52" s="200"/>
      <c r="L52" s="200"/>
      <c r="M52" s="200"/>
      <c r="N52" s="200"/>
      <c r="O52" s="200"/>
      <c r="P52" s="200"/>
      <c r="Q52" s="217"/>
      <c r="R52" s="217"/>
      <c r="S52" s="217"/>
      <c r="T52" s="217"/>
      <c r="U52" s="217"/>
      <c r="V52" s="217"/>
    </row>
    <row r="53" spans="1:22" ht="12.75">
      <c r="A53" s="204" t="s">
        <v>205</v>
      </c>
      <c r="B53" s="481" t="s">
        <v>124</v>
      </c>
      <c r="C53" s="482"/>
      <c r="D53" s="482"/>
      <c r="E53" s="483"/>
      <c r="F53" s="201"/>
      <c r="G53" s="201">
        <v>6</v>
      </c>
      <c r="H53" s="201">
        <v>5</v>
      </c>
      <c r="I53" s="201">
        <v>54</v>
      </c>
      <c r="J53" s="201">
        <v>18</v>
      </c>
      <c r="K53" s="201">
        <v>36</v>
      </c>
      <c r="L53" s="201">
        <v>36</v>
      </c>
      <c r="M53" s="201"/>
      <c r="N53" s="201"/>
      <c r="O53" s="201"/>
      <c r="P53" s="201"/>
      <c r="Q53" s="201"/>
      <c r="R53" s="201"/>
      <c r="S53" s="201">
        <v>1</v>
      </c>
      <c r="T53" s="201">
        <v>1</v>
      </c>
      <c r="U53" s="201"/>
      <c r="V53" s="201"/>
    </row>
    <row r="54" spans="1:23" ht="9.75" customHeight="1">
      <c r="A54" s="34"/>
      <c r="B54" s="503" t="s">
        <v>202</v>
      </c>
      <c r="C54" s="504"/>
      <c r="D54" s="504"/>
      <c r="E54" s="505"/>
      <c r="F54" s="56"/>
      <c r="G54" s="56"/>
      <c r="H54" s="56"/>
      <c r="I54" s="56"/>
      <c r="J54" s="56"/>
      <c r="K54" s="56"/>
      <c r="L54" s="56"/>
      <c r="M54" s="56"/>
      <c r="N54" s="56"/>
      <c r="O54" s="53">
        <f>SUM(O43:O53)</f>
        <v>4</v>
      </c>
      <c r="P54" s="53">
        <f aca="true" t="shared" si="1" ref="P54:V54">SUM(P43:P53)</f>
        <v>5</v>
      </c>
      <c r="Q54" s="53">
        <f t="shared" si="1"/>
        <v>5.5</v>
      </c>
      <c r="R54" s="53">
        <f t="shared" si="1"/>
        <v>6.5</v>
      </c>
      <c r="S54" s="53">
        <f t="shared" si="1"/>
        <v>6.5</v>
      </c>
      <c r="T54" s="53">
        <f t="shared" si="1"/>
        <v>6.5</v>
      </c>
      <c r="U54" s="53">
        <f t="shared" si="1"/>
        <v>13.5</v>
      </c>
      <c r="V54" s="53">
        <f t="shared" si="1"/>
        <v>9.5</v>
      </c>
      <c r="W54" s="57"/>
    </row>
    <row r="55" spans="1:23" ht="9.75" customHeight="1">
      <c r="A55" s="34"/>
      <c r="B55" s="226"/>
      <c r="C55" s="224"/>
      <c r="D55" s="224"/>
      <c r="E55" s="225"/>
      <c r="F55" s="56"/>
      <c r="G55" s="56"/>
      <c r="H55" s="56"/>
      <c r="I55" s="56"/>
      <c r="J55" s="56"/>
      <c r="K55" s="56"/>
      <c r="L55" s="56"/>
      <c r="M55" s="56"/>
      <c r="N55" s="56"/>
      <c r="O55" s="53"/>
      <c r="P55" s="53"/>
      <c r="Q55" s="53"/>
      <c r="R55" s="53"/>
      <c r="S55" s="53"/>
      <c r="T55" s="53"/>
      <c r="U55" s="53"/>
      <c r="V55" s="53"/>
      <c r="W55" s="57"/>
    </row>
    <row r="56" spans="1:23" ht="10.5" customHeight="1">
      <c r="A56" s="60">
        <v>1</v>
      </c>
      <c r="B56" s="256">
        <v>2</v>
      </c>
      <c r="C56" s="256"/>
      <c r="D56" s="256"/>
      <c r="E56" s="256"/>
      <c r="F56" s="60">
        <v>3</v>
      </c>
      <c r="G56" s="60">
        <v>4</v>
      </c>
      <c r="H56" s="60">
        <v>5</v>
      </c>
      <c r="I56" s="60">
        <v>6</v>
      </c>
      <c r="J56" s="60">
        <v>7</v>
      </c>
      <c r="K56" s="60">
        <v>8</v>
      </c>
      <c r="L56" s="60">
        <v>9</v>
      </c>
      <c r="M56" s="60">
        <v>10</v>
      </c>
      <c r="N56" s="60">
        <v>11</v>
      </c>
      <c r="O56" s="60">
        <v>12</v>
      </c>
      <c r="P56" s="60">
        <v>13</v>
      </c>
      <c r="Q56" s="60">
        <v>14</v>
      </c>
      <c r="R56" s="60">
        <v>15</v>
      </c>
      <c r="S56" s="60">
        <v>16</v>
      </c>
      <c r="T56" s="60">
        <v>17</v>
      </c>
      <c r="U56" s="60">
        <v>18</v>
      </c>
      <c r="V56" s="60">
        <v>19</v>
      </c>
      <c r="W56" s="3"/>
    </row>
    <row r="57" spans="1:23" ht="12" customHeight="1">
      <c r="A57" s="62" t="s">
        <v>86</v>
      </c>
      <c r="B57" s="257" t="s">
        <v>87</v>
      </c>
      <c r="C57" s="258"/>
      <c r="D57" s="258"/>
      <c r="E57" s="259"/>
      <c r="F57" s="155"/>
      <c r="G57" s="155"/>
      <c r="H57" s="155"/>
      <c r="I57" s="156">
        <f>I58+I82</f>
        <v>2540</v>
      </c>
      <c r="J57" s="156">
        <f>J58+J82</f>
        <v>846.5</v>
      </c>
      <c r="K57" s="156">
        <f>K58+K82</f>
        <v>1693.5</v>
      </c>
      <c r="L57" s="157"/>
      <c r="M57" s="157"/>
      <c r="N57" s="157"/>
      <c r="O57" s="157"/>
      <c r="P57" s="157"/>
      <c r="Q57" s="157"/>
      <c r="R57" s="157"/>
      <c r="S57" s="157"/>
      <c r="T57" s="157"/>
      <c r="U57" s="155"/>
      <c r="V57" s="155"/>
      <c r="W57" s="30"/>
    </row>
    <row r="58" spans="1:23" ht="10.5" customHeight="1">
      <c r="A58" s="62" t="s">
        <v>88</v>
      </c>
      <c r="B58" s="488" t="s">
        <v>89</v>
      </c>
      <c r="C58" s="489"/>
      <c r="D58" s="489"/>
      <c r="E58" s="490"/>
      <c r="F58" s="158"/>
      <c r="G58" s="158"/>
      <c r="H58" s="158"/>
      <c r="I58" s="159">
        <f>SUM(I59:I63,I66:I67,I71:I73,I76:I80)</f>
        <v>1988</v>
      </c>
      <c r="J58" s="159">
        <f>SUM(J59:J63,J66:J67,J71:J73,J76:J80)</f>
        <v>662.5</v>
      </c>
      <c r="K58" s="159">
        <f>SUM(K59:K63,K66:K67,K71:K73,K76:K80)</f>
        <v>1325.5</v>
      </c>
      <c r="L58" s="160"/>
      <c r="M58" s="160"/>
      <c r="N58" s="160"/>
      <c r="O58" s="160"/>
      <c r="P58" s="160"/>
      <c r="Q58" s="160"/>
      <c r="R58" s="160"/>
      <c r="S58" s="160"/>
      <c r="T58" s="160"/>
      <c r="U58" s="158"/>
      <c r="V58" s="158"/>
      <c r="W58" s="59"/>
    </row>
    <row r="59" spans="1:23" ht="10.5" customHeight="1">
      <c r="A59" s="64" t="s">
        <v>90</v>
      </c>
      <c r="B59" s="264" t="s">
        <v>91</v>
      </c>
      <c r="C59" s="254"/>
      <c r="D59" s="254"/>
      <c r="E59" s="255"/>
      <c r="F59" s="66" t="s">
        <v>92</v>
      </c>
      <c r="G59" s="66" t="s">
        <v>186</v>
      </c>
      <c r="H59" s="66" t="s">
        <v>187</v>
      </c>
      <c r="I59" s="65">
        <v>643</v>
      </c>
      <c r="J59" s="65">
        <v>214</v>
      </c>
      <c r="K59" s="65">
        <v>429</v>
      </c>
      <c r="L59" s="65"/>
      <c r="M59" s="65"/>
      <c r="N59" s="65">
        <v>429</v>
      </c>
      <c r="O59" s="65">
        <v>3</v>
      </c>
      <c r="P59" s="65">
        <v>3</v>
      </c>
      <c r="Q59" s="65">
        <v>3</v>
      </c>
      <c r="R59" s="65">
        <v>3</v>
      </c>
      <c r="S59" s="65">
        <v>3</v>
      </c>
      <c r="T59" s="65">
        <v>3</v>
      </c>
      <c r="U59" s="66">
        <v>3</v>
      </c>
      <c r="V59" s="66">
        <v>3</v>
      </c>
      <c r="W59" s="61"/>
    </row>
    <row r="60" spans="1:23" ht="9.75" customHeight="1">
      <c r="A60" s="67" t="s">
        <v>93</v>
      </c>
      <c r="B60" s="264" t="s">
        <v>94</v>
      </c>
      <c r="C60" s="254"/>
      <c r="D60" s="254"/>
      <c r="E60" s="255"/>
      <c r="F60" s="161" t="s">
        <v>188</v>
      </c>
      <c r="G60" s="161">
        <v>8</v>
      </c>
      <c r="H60" s="161">
        <v>5.7</v>
      </c>
      <c r="I60" s="162">
        <v>80</v>
      </c>
      <c r="J60" s="162">
        <v>26.5</v>
      </c>
      <c r="K60" s="45">
        <v>53.5</v>
      </c>
      <c r="L60" s="162"/>
      <c r="M60" s="162"/>
      <c r="N60" s="45">
        <v>53.5</v>
      </c>
      <c r="O60" s="162"/>
      <c r="P60" s="162"/>
      <c r="Q60" s="162">
        <v>0.5</v>
      </c>
      <c r="R60" s="162">
        <v>0.5</v>
      </c>
      <c r="S60" s="162">
        <v>0.5</v>
      </c>
      <c r="T60" s="162">
        <v>0.5</v>
      </c>
      <c r="U60" s="162">
        <v>0.5</v>
      </c>
      <c r="V60" s="162">
        <v>0.5</v>
      </c>
      <c r="W60" s="61"/>
    </row>
    <row r="61" spans="1:23" ht="10.5" customHeight="1">
      <c r="A61" s="67" t="s">
        <v>95</v>
      </c>
      <c r="B61" s="275" t="s">
        <v>96</v>
      </c>
      <c r="C61" s="276"/>
      <c r="D61" s="276"/>
      <c r="E61" s="277"/>
      <c r="F61" s="161"/>
      <c r="G61" s="163">
        <v>8</v>
      </c>
      <c r="H61" s="66" t="s">
        <v>229</v>
      </c>
      <c r="I61" s="65">
        <v>161</v>
      </c>
      <c r="J61" s="65">
        <v>54</v>
      </c>
      <c r="K61" s="227">
        <v>107</v>
      </c>
      <c r="L61" s="65"/>
      <c r="M61" s="65"/>
      <c r="N61" s="65">
        <v>107</v>
      </c>
      <c r="O61" s="65"/>
      <c r="P61" s="65"/>
      <c r="Q61" s="227">
        <v>1</v>
      </c>
      <c r="R61" s="227">
        <v>1</v>
      </c>
      <c r="S61" s="65">
        <v>1</v>
      </c>
      <c r="T61" s="65">
        <v>1</v>
      </c>
      <c r="U61" s="66">
        <v>1</v>
      </c>
      <c r="V61" s="66">
        <v>1</v>
      </c>
      <c r="W61" s="61"/>
    </row>
    <row r="62" spans="1:22" ht="9.75" customHeight="1">
      <c r="A62" s="261" t="s">
        <v>97</v>
      </c>
      <c r="B62" s="249" t="s">
        <v>98</v>
      </c>
      <c r="C62" s="250"/>
      <c r="D62" s="250"/>
      <c r="E62" s="251"/>
      <c r="F62" s="442" t="s">
        <v>189</v>
      </c>
      <c r="G62" s="442"/>
      <c r="H62" s="480" t="s">
        <v>196</v>
      </c>
      <c r="I62" s="472">
        <v>186</v>
      </c>
      <c r="J62" s="472">
        <v>62</v>
      </c>
      <c r="K62" s="472">
        <v>124</v>
      </c>
      <c r="L62" s="472"/>
      <c r="M62" s="472"/>
      <c r="N62" s="472">
        <v>124</v>
      </c>
      <c r="O62" s="472">
        <v>1</v>
      </c>
      <c r="P62" s="472">
        <v>1</v>
      </c>
      <c r="Q62" s="472">
        <v>1</v>
      </c>
      <c r="R62" s="472">
        <v>1</v>
      </c>
      <c r="S62" s="472">
        <v>1</v>
      </c>
      <c r="T62" s="472">
        <v>1</v>
      </c>
      <c r="U62" s="480">
        <v>1</v>
      </c>
      <c r="V62" s="472"/>
    </row>
    <row r="63" spans="1:22" ht="9" customHeight="1">
      <c r="A63" s="247"/>
      <c r="B63" s="249" t="s">
        <v>99</v>
      </c>
      <c r="C63" s="250"/>
      <c r="D63" s="250"/>
      <c r="E63" s="251"/>
      <c r="F63" s="444"/>
      <c r="G63" s="444"/>
      <c r="H63" s="480"/>
      <c r="I63" s="472"/>
      <c r="J63" s="472"/>
      <c r="K63" s="472"/>
      <c r="L63" s="472"/>
      <c r="M63" s="472"/>
      <c r="N63" s="472"/>
      <c r="O63" s="472"/>
      <c r="P63" s="472"/>
      <c r="Q63" s="472"/>
      <c r="R63" s="472"/>
      <c r="S63" s="472"/>
      <c r="T63" s="472"/>
      <c r="U63" s="480"/>
      <c r="V63" s="472"/>
    </row>
    <row r="64" spans="1:22" ht="10.5" customHeight="1">
      <c r="A64" s="261" t="s">
        <v>100</v>
      </c>
      <c r="B64" s="268" t="s">
        <v>101</v>
      </c>
      <c r="C64" s="518"/>
      <c r="D64" s="518"/>
      <c r="E64" s="519"/>
      <c r="F64" s="442"/>
      <c r="G64" s="476"/>
      <c r="H64" s="442"/>
      <c r="I64" s="469">
        <v>161</v>
      </c>
      <c r="J64" s="469">
        <v>54</v>
      </c>
      <c r="K64" s="491">
        <v>107</v>
      </c>
      <c r="L64" s="445"/>
      <c r="M64" s="445"/>
      <c r="N64" s="445"/>
      <c r="O64" s="445"/>
      <c r="P64" s="445"/>
      <c r="Q64" s="493"/>
      <c r="R64" s="493"/>
      <c r="S64" s="445"/>
      <c r="T64" s="445"/>
      <c r="U64" s="442"/>
      <c r="V64" s="442"/>
    </row>
    <row r="65" spans="1:22" ht="9" customHeight="1">
      <c r="A65" s="248"/>
      <c r="B65" s="466" t="s">
        <v>102</v>
      </c>
      <c r="C65" s="478"/>
      <c r="D65" s="478"/>
      <c r="E65" s="479"/>
      <c r="F65" s="444"/>
      <c r="G65" s="477"/>
      <c r="H65" s="444"/>
      <c r="I65" s="471"/>
      <c r="J65" s="471"/>
      <c r="K65" s="492"/>
      <c r="L65" s="447"/>
      <c r="M65" s="447"/>
      <c r="N65" s="447"/>
      <c r="O65" s="447"/>
      <c r="P65" s="447"/>
      <c r="Q65" s="494"/>
      <c r="R65" s="494"/>
      <c r="S65" s="447"/>
      <c r="T65" s="447"/>
      <c r="U65" s="444"/>
      <c r="V65" s="444"/>
    </row>
    <row r="66" spans="1:22" ht="10.5" customHeight="1">
      <c r="A66" s="248"/>
      <c r="B66" s="264" t="s">
        <v>192</v>
      </c>
      <c r="C66" s="254"/>
      <c r="D66" s="254"/>
      <c r="E66" s="255"/>
      <c r="F66" s="66">
        <v>8</v>
      </c>
      <c r="G66" s="66"/>
      <c r="H66" s="66" t="s">
        <v>67</v>
      </c>
      <c r="I66" s="65">
        <v>107</v>
      </c>
      <c r="J66" s="65">
        <v>36</v>
      </c>
      <c r="K66" s="65">
        <v>71</v>
      </c>
      <c r="L66" s="65"/>
      <c r="M66" s="65"/>
      <c r="N66" s="65">
        <v>71</v>
      </c>
      <c r="O66" s="65"/>
      <c r="P66" s="65"/>
      <c r="Q66" s="65"/>
      <c r="R66" s="65"/>
      <c r="S66" s="65">
        <v>1</v>
      </c>
      <c r="T66" s="65">
        <v>1</v>
      </c>
      <c r="U66" s="66">
        <v>1</v>
      </c>
      <c r="V66" s="66">
        <v>1</v>
      </c>
    </row>
    <row r="67" spans="1:22" ht="9.75" customHeight="1">
      <c r="A67" s="247"/>
      <c r="B67" s="364" t="s">
        <v>191</v>
      </c>
      <c r="C67" s="365"/>
      <c r="D67" s="365"/>
      <c r="E67" s="366"/>
      <c r="F67" s="66"/>
      <c r="G67" s="66">
        <v>6</v>
      </c>
      <c r="H67" s="66">
        <v>5</v>
      </c>
      <c r="I67" s="65">
        <v>54</v>
      </c>
      <c r="J67" s="65">
        <v>18</v>
      </c>
      <c r="K67" s="65">
        <v>36</v>
      </c>
      <c r="L67" s="65"/>
      <c r="M67" s="65"/>
      <c r="N67" s="65">
        <v>36</v>
      </c>
      <c r="O67" s="65"/>
      <c r="P67" s="65"/>
      <c r="Q67" s="65"/>
      <c r="R67" s="65"/>
      <c r="S67" s="65">
        <v>1</v>
      </c>
      <c r="T67" s="65">
        <v>1</v>
      </c>
      <c r="U67" s="66"/>
      <c r="V67" s="66"/>
    </row>
    <row r="68" spans="1:22" ht="11.25" customHeight="1">
      <c r="A68" s="261" t="s">
        <v>103</v>
      </c>
      <c r="B68" s="268" t="s">
        <v>104</v>
      </c>
      <c r="C68" s="262"/>
      <c r="D68" s="262"/>
      <c r="E68" s="263"/>
      <c r="F68" s="442"/>
      <c r="G68" s="442"/>
      <c r="H68" s="442"/>
      <c r="I68" s="469">
        <f>SUM(I71:I73)</f>
        <v>162</v>
      </c>
      <c r="J68" s="469">
        <f>SUM(J71:J73)</f>
        <v>54</v>
      </c>
      <c r="K68" s="469">
        <f>SUM(K71:K73)</f>
        <v>108</v>
      </c>
      <c r="L68" s="445"/>
      <c r="M68" s="473">
        <v>72</v>
      </c>
      <c r="N68" s="445">
        <v>36</v>
      </c>
      <c r="O68" s="445"/>
      <c r="P68" s="445"/>
      <c r="Q68" s="445"/>
      <c r="R68" s="445"/>
      <c r="S68" s="445"/>
      <c r="T68" s="445"/>
      <c r="U68" s="442"/>
      <c r="V68" s="442"/>
    </row>
    <row r="69" spans="1:22" ht="10.5" customHeight="1">
      <c r="A69" s="248"/>
      <c r="B69" s="463" t="s">
        <v>105</v>
      </c>
      <c r="C69" s="464"/>
      <c r="D69" s="464"/>
      <c r="E69" s="465"/>
      <c r="F69" s="443"/>
      <c r="G69" s="443"/>
      <c r="H69" s="443"/>
      <c r="I69" s="470"/>
      <c r="J69" s="470"/>
      <c r="K69" s="470"/>
      <c r="L69" s="446"/>
      <c r="M69" s="474"/>
      <c r="N69" s="446"/>
      <c r="O69" s="446"/>
      <c r="P69" s="446"/>
      <c r="Q69" s="446"/>
      <c r="R69" s="446"/>
      <c r="S69" s="446"/>
      <c r="T69" s="446"/>
      <c r="U69" s="443"/>
      <c r="V69" s="443"/>
    </row>
    <row r="70" spans="1:22" ht="9.75" customHeight="1">
      <c r="A70" s="248"/>
      <c r="B70" s="466" t="s">
        <v>106</v>
      </c>
      <c r="C70" s="467"/>
      <c r="D70" s="467"/>
      <c r="E70" s="468"/>
      <c r="F70" s="444"/>
      <c r="G70" s="444"/>
      <c r="H70" s="444"/>
      <c r="I70" s="471"/>
      <c r="J70" s="471"/>
      <c r="K70" s="471"/>
      <c r="L70" s="447"/>
      <c r="M70" s="475"/>
      <c r="N70" s="447"/>
      <c r="O70" s="447"/>
      <c r="P70" s="447"/>
      <c r="Q70" s="447"/>
      <c r="R70" s="447"/>
      <c r="S70" s="447"/>
      <c r="T70" s="447"/>
      <c r="U70" s="444"/>
      <c r="V70" s="444"/>
    </row>
    <row r="71" spans="1:22" ht="10.5" customHeight="1">
      <c r="A71" s="248"/>
      <c r="B71" s="516" t="s">
        <v>193</v>
      </c>
      <c r="C71" s="517"/>
      <c r="D71" s="517"/>
      <c r="E71" s="517"/>
      <c r="F71" s="66"/>
      <c r="G71" s="66">
        <v>6</v>
      </c>
      <c r="H71" s="66">
        <v>5</v>
      </c>
      <c r="I71" s="65">
        <v>54</v>
      </c>
      <c r="J71" s="65">
        <v>18</v>
      </c>
      <c r="K71" s="65">
        <v>36</v>
      </c>
      <c r="L71" s="65"/>
      <c r="M71" s="65">
        <v>36</v>
      </c>
      <c r="N71" s="65"/>
      <c r="O71" s="65"/>
      <c r="P71" s="65"/>
      <c r="Q71" s="65"/>
      <c r="R71" s="65"/>
      <c r="S71" s="65">
        <v>1</v>
      </c>
      <c r="T71" s="65">
        <v>1</v>
      </c>
      <c r="U71" s="66"/>
      <c r="V71" s="66"/>
    </row>
    <row r="72" spans="1:23" ht="11.25" customHeight="1">
      <c r="A72" s="248"/>
      <c r="B72" s="516" t="s">
        <v>194</v>
      </c>
      <c r="C72" s="517"/>
      <c r="D72" s="517"/>
      <c r="E72" s="517"/>
      <c r="F72" s="66"/>
      <c r="G72" s="66">
        <v>6</v>
      </c>
      <c r="H72" s="66">
        <v>5</v>
      </c>
      <c r="I72" s="65">
        <v>54</v>
      </c>
      <c r="J72" s="65">
        <v>18</v>
      </c>
      <c r="K72" s="65">
        <v>36</v>
      </c>
      <c r="L72" s="65"/>
      <c r="M72" s="65">
        <v>36</v>
      </c>
      <c r="N72" s="65"/>
      <c r="O72" s="65"/>
      <c r="P72" s="65"/>
      <c r="Q72" s="65"/>
      <c r="R72" s="65"/>
      <c r="S72" s="65">
        <v>1</v>
      </c>
      <c r="T72" s="65">
        <v>1</v>
      </c>
      <c r="U72" s="66"/>
      <c r="V72" s="66"/>
      <c r="W72" s="68"/>
    </row>
    <row r="73" spans="1:23" ht="10.5" customHeight="1">
      <c r="A73" s="247"/>
      <c r="B73" s="516" t="s">
        <v>195</v>
      </c>
      <c r="C73" s="517"/>
      <c r="D73" s="517"/>
      <c r="E73" s="517"/>
      <c r="F73" s="66"/>
      <c r="G73" s="66"/>
      <c r="H73" s="66">
        <v>1.2</v>
      </c>
      <c r="I73" s="65">
        <v>54</v>
      </c>
      <c r="J73" s="65">
        <v>18</v>
      </c>
      <c r="K73" s="65">
        <v>36</v>
      </c>
      <c r="L73" s="65"/>
      <c r="M73" s="164"/>
      <c r="N73" s="65">
        <v>36</v>
      </c>
      <c r="O73" s="65">
        <v>1</v>
      </c>
      <c r="P73" s="65">
        <v>1</v>
      </c>
      <c r="Q73" s="65"/>
      <c r="R73" s="65"/>
      <c r="S73" s="65"/>
      <c r="T73" s="65"/>
      <c r="U73" s="66"/>
      <c r="V73" s="66"/>
      <c r="W73" s="68"/>
    </row>
    <row r="74" spans="1:23" ht="10.5" customHeight="1">
      <c r="A74" s="538" t="s">
        <v>209</v>
      </c>
      <c r="B74" s="531" t="s">
        <v>210</v>
      </c>
      <c r="C74" s="521"/>
      <c r="D74" s="521"/>
      <c r="E74" s="522"/>
      <c r="F74" s="161"/>
      <c r="G74" s="161"/>
      <c r="H74" s="161"/>
      <c r="I74" s="469">
        <f>SUM(I76:I80)</f>
        <v>595</v>
      </c>
      <c r="J74" s="469">
        <f>SUM(J76:J80)</f>
        <v>198</v>
      </c>
      <c r="K74" s="469">
        <f>SUM(K76:K80)</f>
        <v>397</v>
      </c>
      <c r="L74" s="162"/>
      <c r="M74" s="192"/>
      <c r="N74" s="162"/>
      <c r="O74" s="162"/>
      <c r="P74" s="162"/>
      <c r="Q74" s="162"/>
      <c r="R74" s="162"/>
      <c r="S74" s="162"/>
      <c r="T74" s="162"/>
      <c r="U74" s="161"/>
      <c r="V74" s="161"/>
      <c r="W74" s="68"/>
    </row>
    <row r="75" spans="1:23" ht="10.5" customHeight="1">
      <c r="A75" s="546"/>
      <c r="B75" s="526" t="s">
        <v>211</v>
      </c>
      <c r="C75" s="527"/>
      <c r="D75" s="527"/>
      <c r="E75" s="528"/>
      <c r="F75" s="161"/>
      <c r="G75" s="161"/>
      <c r="H75" s="161"/>
      <c r="I75" s="471"/>
      <c r="J75" s="471"/>
      <c r="K75" s="471"/>
      <c r="L75" s="162"/>
      <c r="M75" s="192"/>
      <c r="N75" s="162"/>
      <c r="O75" s="162"/>
      <c r="P75" s="162"/>
      <c r="Q75" s="162"/>
      <c r="R75" s="162"/>
      <c r="S75" s="162"/>
      <c r="T75" s="162"/>
      <c r="U75" s="161"/>
      <c r="V75" s="161"/>
      <c r="W75" s="68"/>
    </row>
    <row r="76" spans="1:23" ht="10.5" customHeight="1">
      <c r="A76" s="546"/>
      <c r="B76" s="481" t="s">
        <v>122</v>
      </c>
      <c r="C76" s="482"/>
      <c r="D76" s="482"/>
      <c r="E76" s="483"/>
      <c r="F76" s="161"/>
      <c r="G76" s="161"/>
      <c r="H76" s="201">
        <v>8</v>
      </c>
      <c r="I76" s="201">
        <v>57</v>
      </c>
      <c r="J76" s="201">
        <v>19</v>
      </c>
      <c r="K76" s="201">
        <v>38</v>
      </c>
      <c r="L76" s="201">
        <v>38</v>
      </c>
      <c r="M76" s="201"/>
      <c r="N76" s="201"/>
      <c r="O76" s="201"/>
      <c r="P76" s="201"/>
      <c r="Q76" s="201"/>
      <c r="R76" s="201"/>
      <c r="S76" s="201"/>
      <c r="T76" s="201"/>
      <c r="U76" s="201"/>
      <c r="V76" s="201">
        <v>2</v>
      </c>
      <c r="W76" s="68"/>
    </row>
    <row r="77" spans="1:23" ht="10.5" customHeight="1">
      <c r="A77" s="546"/>
      <c r="B77" s="481" t="s">
        <v>123</v>
      </c>
      <c r="C77" s="482"/>
      <c r="D77" s="482"/>
      <c r="E77" s="483"/>
      <c r="F77" s="161"/>
      <c r="G77" s="161">
        <v>4</v>
      </c>
      <c r="H77" s="66" t="s">
        <v>230</v>
      </c>
      <c r="I77" s="66">
        <v>418</v>
      </c>
      <c r="J77" s="66">
        <v>139</v>
      </c>
      <c r="K77" s="65">
        <v>279</v>
      </c>
      <c r="L77" s="66">
        <v>279</v>
      </c>
      <c r="M77" s="66"/>
      <c r="N77" s="65"/>
      <c r="O77" s="66">
        <v>4</v>
      </c>
      <c r="P77" s="66">
        <v>3</v>
      </c>
      <c r="Q77" s="66">
        <v>3</v>
      </c>
      <c r="R77" s="65">
        <v>2</v>
      </c>
      <c r="S77" s="65"/>
      <c r="T77" s="65"/>
      <c r="U77" s="65">
        <v>3</v>
      </c>
      <c r="V77" s="66">
        <v>1</v>
      </c>
      <c r="W77" s="68"/>
    </row>
    <row r="78" spans="1:23" ht="10.5" customHeight="1">
      <c r="A78" s="546"/>
      <c r="B78" s="269" t="s">
        <v>127</v>
      </c>
      <c r="C78" s="270"/>
      <c r="D78" s="270"/>
      <c r="E78" s="271"/>
      <c r="F78" s="442"/>
      <c r="G78" s="442"/>
      <c r="H78" s="442">
        <v>4.6</v>
      </c>
      <c r="I78" s="442">
        <v>60</v>
      </c>
      <c r="J78" s="442">
        <v>20</v>
      </c>
      <c r="K78" s="442">
        <v>40</v>
      </c>
      <c r="L78" s="442"/>
      <c r="M78" s="442"/>
      <c r="N78" s="442">
        <v>40</v>
      </c>
      <c r="O78" s="442"/>
      <c r="P78" s="442"/>
      <c r="Q78" s="442"/>
      <c r="R78" s="442">
        <v>1</v>
      </c>
      <c r="S78" s="442"/>
      <c r="T78" s="442">
        <v>1</v>
      </c>
      <c r="U78" s="442"/>
      <c r="V78" s="442"/>
      <c r="W78" s="68"/>
    </row>
    <row r="79" spans="1:23" ht="10.5" customHeight="1">
      <c r="A79" s="546"/>
      <c r="B79" s="461" t="s">
        <v>128</v>
      </c>
      <c r="C79" s="288"/>
      <c r="D79" s="288"/>
      <c r="E79" s="462"/>
      <c r="F79" s="444"/>
      <c r="G79" s="444"/>
      <c r="H79" s="444"/>
      <c r="I79" s="444"/>
      <c r="J79" s="444"/>
      <c r="K79" s="444"/>
      <c r="L79" s="444"/>
      <c r="M79" s="444"/>
      <c r="N79" s="444"/>
      <c r="O79" s="444"/>
      <c r="P79" s="444"/>
      <c r="Q79" s="444"/>
      <c r="R79" s="444"/>
      <c r="S79" s="444"/>
      <c r="T79" s="444"/>
      <c r="U79" s="444"/>
      <c r="V79" s="444"/>
      <c r="W79" s="68"/>
    </row>
    <row r="80" spans="1:23" ht="10.5" customHeight="1">
      <c r="A80" s="539"/>
      <c r="B80" s="269" t="s">
        <v>126</v>
      </c>
      <c r="C80" s="270"/>
      <c r="D80" s="270"/>
      <c r="E80" s="271"/>
      <c r="F80" s="66"/>
      <c r="G80" s="66"/>
      <c r="H80" s="66">
        <v>6</v>
      </c>
      <c r="I80" s="66">
        <v>60</v>
      </c>
      <c r="J80" s="66">
        <v>20</v>
      </c>
      <c r="K80" s="66">
        <v>40</v>
      </c>
      <c r="L80" s="66"/>
      <c r="M80" s="66"/>
      <c r="N80" s="66">
        <v>40</v>
      </c>
      <c r="O80" s="66"/>
      <c r="P80" s="66"/>
      <c r="Q80" s="66"/>
      <c r="R80" s="66"/>
      <c r="S80" s="66"/>
      <c r="T80" s="66">
        <v>2</v>
      </c>
      <c r="U80" s="66"/>
      <c r="V80" s="66"/>
      <c r="W80" s="68"/>
    </row>
    <row r="81" spans="1:25" ht="10.5" customHeight="1">
      <c r="A81" s="69"/>
      <c r="B81" s="242" t="s">
        <v>208</v>
      </c>
      <c r="C81" s="243"/>
      <c r="D81" s="243"/>
      <c r="E81" s="244"/>
      <c r="F81" s="165"/>
      <c r="G81" s="165"/>
      <c r="H81" s="165"/>
      <c r="I81" s="166"/>
      <c r="J81" s="166"/>
      <c r="K81" s="166"/>
      <c r="L81" s="166"/>
      <c r="M81" s="166"/>
      <c r="N81" s="166"/>
      <c r="O81" s="188">
        <f>SUM(O59:O80)</f>
        <v>9</v>
      </c>
      <c r="P81" s="188">
        <f aca="true" t="shared" si="2" ref="P81:V81">SUM(P59:P80)</f>
        <v>8</v>
      </c>
      <c r="Q81" s="188">
        <f t="shared" si="2"/>
        <v>8.5</v>
      </c>
      <c r="R81" s="188">
        <f t="shared" si="2"/>
        <v>8.5</v>
      </c>
      <c r="S81" s="188">
        <f t="shared" si="2"/>
        <v>9.5</v>
      </c>
      <c r="T81" s="188">
        <f t="shared" si="2"/>
        <v>12.5</v>
      </c>
      <c r="U81" s="188">
        <f t="shared" si="2"/>
        <v>9.5</v>
      </c>
      <c r="V81" s="188">
        <f t="shared" si="2"/>
        <v>8.5</v>
      </c>
      <c r="W81" s="68"/>
      <c r="Y81" s="189"/>
    </row>
    <row r="82" spans="1:23" ht="10.5" customHeight="1">
      <c r="A82" s="62" t="s">
        <v>107</v>
      </c>
      <c r="B82" s="265" t="s">
        <v>108</v>
      </c>
      <c r="C82" s="266"/>
      <c r="D82" s="266"/>
      <c r="E82" s="267"/>
      <c r="F82" s="158"/>
      <c r="G82" s="158"/>
      <c r="H82" s="158"/>
      <c r="I82" s="167">
        <f>I83+I90</f>
        <v>552</v>
      </c>
      <c r="J82" s="167">
        <f>J83+J90</f>
        <v>184</v>
      </c>
      <c r="K82" s="167">
        <f>K83+K90</f>
        <v>368</v>
      </c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68"/>
    </row>
    <row r="83" spans="1:23" ht="12" customHeight="1">
      <c r="A83" s="433" t="s">
        <v>198</v>
      </c>
      <c r="B83" s="453" t="s">
        <v>109</v>
      </c>
      <c r="C83" s="454"/>
      <c r="D83" s="454"/>
      <c r="E83" s="455"/>
      <c r="F83" s="423"/>
      <c r="G83" s="423" t="s">
        <v>185</v>
      </c>
      <c r="H83" s="423"/>
      <c r="I83" s="440">
        <f>SUM(I85:I89)</f>
        <v>276</v>
      </c>
      <c r="J83" s="440">
        <f>SUM(J85:J89)</f>
        <v>92</v>
      </c>
      <c r="K83" s="440">
        <f>SUM(K85:K89)</f>
        <v>184</v>
      </c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48"/>
      <c r="W83" s="68"/>
    </row>
    <row r="84" spans="1:23" ht="11.25" customHeight="1">
      <c r="A84" s="452"/>
      <c r="B84" s="436" t="s">
        <v>110</v>
      </c>
      <c r="C84" s="437"/>
      <c r="D84" s="437"/>
      <c r="E84" s="438"/>
      <c r="F84" s="439"/>
      <c r="G84" s="439"/>
      <c r="H84" s="439"/>
      <c r="I84" s="441"/>
      <c r="J84" s="441"/>
      <c r="K84" s="441"/>
      <c r="L84" s="439"/>
      <c r="M84" s="439"/>
      <c r="N84" s="439"/>
      <c r="O84" s="439"/>
      <c r="P84" s="439"/>
      <c r="Q84" s="439"/>
      <c r="R84" s="439"/>
      <c r="S84" s="439"/>
      <c r="T84" s="439"/>
      <c r="U84" s="439"/>
      <c r="V84" s="448"/>
      <c r="W84" s="68"/>
    </row>
    <row r="85" spans="1:23" ht="10.5" customHeight="1">
      <c r="A85" s="452"/>
      <c r="B85" s="456" t="s">
        <v>111</v>
      </c>
      <c r="C85" s="456"/>
      <c r="D85" s="456"/>
      <c r="E85" s="456"/>
      <c r="F85" s="169">
        <v>4</v>
      </c>
      <c r="G85" s="169"/>
      <c r="H85" s="169">
        <v>3</v>
      </c>
      <c r="I85" s="169">
        <v>108</v>
      </c>
      <c r="J85" s="169">
        <v>36</v>
      </c>
      <c r="K85" s="158">
        <v>72</v>
      </c>
      <c r="L85" s="158">
        <v>72</v>
      </c>
      <c r="M85" s="158"/>
      <c r="N85" s="158"/>
      <c r="O85" s="158"/>
      <c r="P85" s="158"/>
      <c r="Q85" s="158">
        <v>2</v>
      </c>
      <c r="R85" s="158">
        <v>2</v>
      </c>
      <c r="S85" s="158"/>
      <c r="T85" s="158"/>
      <c r="U85" s="158"/>
      <c r="V85" s="158"/>
      <c r="W85" s="51"/>
    </row>
    <row r="86" spans="1:22" ht="11.25" customHeight="1">
      <c r="A86" s="452"/>
      <c r="B86" s="457" t="s">
        <v>112</v>
      </c>
      <c r="C86" s="457"/>
      <c r="D86" s="457"/>
      <c r="E86" s="457"/>
      <c r="F86" s="169">
        <v>6</v>
      </c>
      <c r="G86" s="169"/>
      <c r="H86" s="169">
        <v>5</v>
      </c>
      <c r="I86" s="169">
        <v>54</v>
      </c>
      <c r="J86" s="169">
        <v>18</v>
      </c>
      <c r="K86" s="158">
        <v>36</v>
      </c>
      <c r="L86" s="158">
        <v>36</v>
      </c>
      <c r="M86" s="158"/>
      <c r="N86" s="158"/>
      <c r="O86" s="158"/>
      <c r="P86" s="158"/>
      <c r="Q86" s="158"/>
      <c r="R86" s="158"/>
      <c r="S86" s="158">
        <v>1</v>
      </c>
      <c r="T86" s="158">
        <v>1</v>
      </c>
      <c r="U86" s="158"/>
      <c r="V86" s="158"/>
    </row>
    <row r="87" spans="1:23" ht="10.5" customHeight="1">
      <c r="A87" s="452"/>
      <c r="B87" s="458" t="s">
        <v>113</v>
      </c>
      <c r="C87" s="459"/>
      <c r="D87" s="459"/>
      <c r="E87" s="460"/>
      <c r="F87" s="168"/>
      <c r="G87" s="168"/>
      <c r="H87" s="168"/>
      <c r="I87" s="168">
        <v>57</v>
      </c>
      <c r="J87" s="168">
        <v>19</v>
      </c>
      <c r="K87" s="170">
        <v>38</v>
      </c>
      <c r="L87" s="170"/>
      <c r="M87" s="170">
        <v>38</v>
      </c>
      <c r="N87" s="170"/>
      <c r="O87" s="170"/>
      <c r="P87" s="170"/>
      <c r="Q87" s="170"/>
      <c r="R87" s="170"/>
      <c r="S87" s="170"/>
      <c r="T87" s="170"/>
      <c r="U87" s="170"/>
      <c r="V87" s="170">
        <v>2</v>
      </c>
      <c r="W87" s="3"/>
    </row>
    <row r="88" spans="1:23" ht="10.5" customHeight="1">
      <c r="A88" s="452"/>
      <c r="B88" s="241" t="s">
        <v>114</v>
      </c>
      <c r="C88" s="266"/>
      <c r="D88" s="266"/>
      <c r="E88" s="267"/>
      <c r="F88" s="423"/>
      <c r="G88" s="423"/>
      <c r="H88" s="423"/>
      <c r="I88" s="423">
        <v>57</v>
      </c>
      <c r="J88" s="423">
        <v>19</v>
      </c>
      <c r="K88" s="428">
        <v>38</v>
      </c>
      <c r="L88" s="428"/>
      <c r="M88" s="428">
        <v>38</v>
      </c>
      <c r="N88" s="428"/>
      <c r="O88" s="428"/>
      <c r="P88" s="428"/>
      <c r="Q88" s="428"/>
      <c r="R88" s="428"/>
      <c r="S88" s="428"/>
      <c r="T88" s="428"/>
      <c r="U88" s="428"/>
      <c r="V88" s="428">
        <v>2</v>
      </c>
      <c r="W88" s="3"/>
    </row>
    <row r="89" spans="1:23" ht="12" customHeight="1">
      <c r="A89" s="452"/>
      <c r="B89" s="449" t="s">
        <v>115</v>
      </c>
      <c r="C89" s="450"/>
      <c r="D89" s="450"/>
      <c r="E89" s="451"/>
      <c r="F89" s="439"/>
      <c r="G89" s="439"/>
      <c r="H89" s="439"/>
      <c r="I89" s="439"/>
      <c r="J89" s="439"/>
      <c r="K89" s="429"/>
      <c r="L89" s="429"/>
      <c r="M89" s="429"/>
      <c r="N89" s="429"/>
      <c r="O89" s="429"/>
      <c r="P89" s="429"/>
      <c r="Q89" s="429"/>
      <c r="R89" s="429"/>
      <c r="S89" s="429"/>
      <c r="T89" s="429"/>
      <c r="U89" s="429"/>
      <c r="V89" s="429"/>
      <c r="W89" s="3"/>
    </row>
    <row r="90" spans="1:23" ht="10.5" customHeight="1">
      <c r="A90" s="433" t="s">
        <v>199</v>
      </c>
      <c r="B90" s="436" t="s">
        <v>116</v>
      </c>
      <c r="C90" s="437"/>
      <c r="D90" s="437"/>
      <c r="E90" s="438"/>
      <c r="F90" s="421"/>
      <c r="G90" s="421"/>
      <c r="H90" s="421"/>
      <c r="I90" s="426">
        <f>SUM(I92:I95)</f>
        <v>276</v>
      </c>
      <c r="J90" s="426">
        <f>SUM(J92:J95)</f>
        <v>92</v>
      </c>
      <c r="K90" s="426">
        <f>SUM(K92:K95)</f>
        <v>184</v>
      </c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3"/>
    </row>
    <row r="91" spans="1:23" ht="10.5" customHeight="1">
      <c r="A91" s="434"/>
      <c r="B91" s="430" t="s">
        <v>117</v>
      </c>
      <c r="C91" s="431"/>
      <c r="D91" s="431"/>
      <c r="E91" s="432"/>
      <c r="F91" s="425"/>
      <c r="G91" s="425"/>
      <c r="H91" s="425"/>
      <c r="I91" s="427"/>
      <c r="J91" s="427"/>
      <c r="K91" s="427"/>
      <c r="L91" s="429"/>
      <c r="M91" s="429"/>
      <c r="N91" s="429"/>
      <c r="O91" s="429"/>
      <c r="P91" s="429"/>
      <c r="Q91" s="429"/>
      <c r="R91" s="429"/>
      <c r="S91" s="429"/>
      <c r="T91" s="429"/>
      <c r="U91" s="429"/>
      <c r="V91" s="429"/>
      <c r="W91" s="3"/>
    </row>
    <row r="92" spans="1:23" ht="10.5" customHeight="1">
      <c r="A92" s="434"/>
      <c r="B92" s="241" t="s">
        <v>118</v>
      </c>
      <c r="C92" s="266"/>
      <c r="D92" s="266"/>
      <c r="E92" s="267"/>
      <c r="F92" s="168">
        <v>6</v>
      </c>
      <c r="G92" s="168"/>
      <c r="H92" s="168" t="s">
        <v>231</v>
      </c>
      <c r="I92" s="168">
        <v>161</v>
      </c>
      <c r="J92" s="168">
        <v>54</v>
      </c>
      <c r="K92" s="172">
        <v>107</v>
      </c>
      <c r="L92" s="172"/>
      <c r="M92" s="172">
        <v>107</v>
      </c>
      <c r="N92" s="173"/>
      <c r="O92" s="173"/>
      <c r="P92" s="173"/>
      <c r="Q92" s="172"/>
      <c r="R92" s="172"/>
      <c r="S92" s="172">
        <v>2</v>
      </c>
      <c r="T92" s="172">
        <v>2</v>
      </c>
      <c r="U92" s="168">
        <v>1</v>
      </c>
      <c r="V92" s="168">
        <v>1</v>
      </c>
      <c r="W92" s="3"/>
    </row>
    <row r="93" spans="1:23" ht="11.25" customHeight="1">
      <c r="A93" s="434"/>
      <c r="B93" s="241" t="s">
        <v>119</v>
      </c>
      <c r="C93" s="266"/>
      <c r="D93" s="266"/>
      <c r="E93" s="267"/>
      <c r="F93" s="169"/>
      <c r="G93" s="169">
        <v>8</v>
      </c>
      <c r="H93" s="169"/>
      <c r="I93" s="169">
        <v>57</v>
      </c>
      <c r="J93" s="169">
        <v>19</v>
      </c>
      <c r="K93" s="174">
        <v>38</v>
      </c>
      <c r="L93" s="169">
        <v>38</v>
      </c>
      <c r="M93" s="169"/>
      <c r="N93" s="169"/>
      <c r="O93" s="169"/>
      <c r="P93" s="169"/>
      <c r="Q93" s="169"/>
      <c r="R93" s="169"/>
      <c r="S93" s="169"/>
      <c r="T93" s="169"/>
      <c r="U93" s="169"/>
      <c r="V93" s="169">
        <v>2</v>
      </c>
      <c r="W93" s="3"/>
    </row>
    <row r="94" spans="1:22" ht="12.75">
      <c r="A94" s="435"/>
      <c r="B94" s="241" t="s">
        <v>120</v>
      </c>
      <c r="C94" s="266"/>
      <c r="D94" s="266"/>
      <c r="E94" s="267"/>
      <c r="F94" s="423"/>
      <c r="G94" s="423"/>
      <c r="H94" s="423">
        <v>6.8</v>
      </c>
      <c r="I94" s="423">
        <v>58</v>
      </c>
      <c r="J94" s="423">
        <v>19</v>
      </c>
      <c r="K94" s="421">
        <v>39</v>
      </c>
      <c r="L94" s="421"/>
      <c r="M94" s="421">
        <v>39</v>
      </c>
      <c r="N94" s="421"/>
      <c r="O94" s="423"/>
      <c r="P94" s="423"/>
      <c r="Q94" s="423"/>
      <c r="R94" s="423"/>
      <c r="S94" s="423"/>
      <c r="T94" s="421">
        <v>1</v>
      </c>
      <c r="U94" s="423"/>
      <c r="V94" s="421">
        <v>1</v>
      </c>
    </row>
    <row r="95" spans="1:22" ht="12.75">
      <c r="A95" s="435"/>
      <c r="B95" s="289" t="s">
        <v>121</v>
      </c>
      <c r="C95" s="290"/>
      <c r="D95" s="290"/>
      <c r="E95" s="291"/>
      <c r="F95" s="424"/>
      <c r="G95" s="424"/>
      <c r="H95" s="424"/>
      <c r="I95" s="424"/>
      <c r="J95" s="424"/>
      <c r="K95" s="422"/>
      <c r="L95" s="422"/>
      <c r="M95" s="422"/>
      <c r="N95" s="422"/>
      <c r="O95" s="424"/>
      <c r="P95" s="424"/>
      <c r="Q95" s="424"/>
      <c r="R95" s="424"/>
      <c r="S95" s="424"/>
      <c r="T95" s="422"/>
      <c r="U95" s="424"/>
      <c r="V95" s="422"/>
    </row>
    <row r="96" spans="1:22" ht="14.25" thickBot="1">
      <c r="A96" s="409"/>
      <c r="B96" s="242" t="s">
        <v>208</v>
      </c>
      <c r="C96" s="243"/>
      <c r="D96" s="243"/>
      <c r="E96" s="244"/>
      <c r="F96" s="175"/>
      <c r="G96" s="175"/>
      <c r="H96" s="175"/>
      <c r="I96" s="175"/>
      <c r="J96" s="175"/>
      <c r="K96" s="176"/>
      <c r="L96" s="175"/>
      <c r="M96" s="175"/>
      <c r="N96" s="175"/>
      <c r="O96" s="188">
        <f>SUM(O85:O95)</f>
        <v>0</v>
      </c>
      <c r="P96" s="188">
        <f aca="true" t="shared" si="3" ref="P96:V96">SUM(P85:P95)</f>
        <v>0</v>
      </c>
      <c r="Q96" s="188">
        <f t="shared" si="3"/>
        <v>2</v>
      </c>
      <c r="R96" s="188">
        <f t="shared" si="3"/>
        <v>2</v>
      </c>
      <c r="S96" s="188">
        <f t="shared" si="3"/>
        <v>3</v>
      </c>
      <c r="T96" s="188">
        <f t="shared" si="3"/>
        <v>4</v>
      </c>
      <c r="U96" s="188">
        <f t="shared" si="3"/>
        <v>1</v>
      </c>
      <c r="V96" s="188">
        <f t="shared" si="3"/>
        <v>8</v>
      </c>
    </row>
    <row r="97" spans="1:23" ht="13.5" thickBot="1">
      <c r="A97" s="71" t="s">
        <v>129</v>
      </c>
      <c r="B97" s="252" t="s">
        <v>130</v>
      </c>
      <c r="C97" s="253"/>
      <c r="D97" s="253"/>
      <c r="E97" s="246"/>
      <c r="F97" s="158"/>
      <c r="G97" s="158">
        <v>8</v>
      </c>
      <c r="H97" s="177" t="s">
        <v>232</v>
      </c>
      <c r="I97" s="178">
        <f>SUM(I98:I100)</f>
        <v>1026</v>
      </c>
      <c r="J97" s="178">
        <f>SUM(J98:J100)</f>
        <v>342</v>
      </c>
      <c r="K97" s="178">
        <f>SUM(K98:K100)</f>
        <v>684</v>
      </c>
      <c r="L97" s="179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30"/>
    </row>
    <row r="98" spans="1:23" ht="12.75">
      <c r="A98" s="44" t="s">
        <v>131</v>
      </c>
      <c r="B98" s="275" t="s">
        <v>132</v>
      </c>
      <c r="C98" s="276"/>
      <c r="D98" s="276"/>
      <c r="E98" s="277"/>
      <c r="F98" s="158"/>
      <c r="G98" s="158"/>
      <c r="H98" s="158"/>
      <c r="I98" s="171">
        <v>868</v>
      </c>
      <c r="J98" s="158">
        <v>289</v>
      </c>
      <c r="K98" s="180">
        <v>579</v>
      </c>
      <c r="L98" s="158">
        <v>579</v>
      </c>
      <c r="M98" s="158"/>
      <c r="N98" s="158"/>
      <c r="O98" s="158">
        <v>2</v>
      </c>
      <c r="P98" s="158">
        <v>3</v>
      </c>
      <c r="Q98" s="158">
        <v>3</v>
      </c>
      <c r="R98" s="158">
        <v>4</v>
      </c>
      <c r="S98" s="158">
        <v>6</v>
      </c>
      <c r="T98" s="158">
        <v>6</v>
      </c>
      <c r="U98" s="158">
        <v>3</v>
      </c>
      <c r="V98" s="160">
        <v>5</v>
      </c>
      <c r="W98" s="30"/>
    </row>
    <row r="99" spans="1:23" ht="12.75">
      <c r="A99" s="44" t="s">
        <v>133</v>
      </c>
      <c r="B99" s="275" t="s">
        <v>134</v>
      </c>
      <c r="C99" s="276"/>
      <c r="D99" s="276"/>
      <c r="E99" s="277"/>
      <c r="F99" s="158"/>
      <c r="G99" s="158"/>
      <c r="H99" s="158"/>
      <c r="I99" s="171">
        <v>53</v>
      </c>
      <c r="J99" s="158">
        <v>18</v>
      </c>
      <c r="K99" s="180">
        <v>35</v>
      </c>
      <c r="L99" s="158"/>
      <c r="M99" s="158"/>
      <c r="N99" s="158">
        <v>35</v>
      </c>
      <c r="O99" s="158"/>
      <c r="P99" s="158"/>
      <c r="Q99" s="158"/>
      <c r="R99" s="158"/>
      <c r="S99" s="158"/>
      <c r="T99" s="158"/>
      <c r="U99" s="158">
        <v>1</v>
      </c>
      <c r="V99" s="160">
        <v>1</v>
      </c>
      <c r="W99" s="30"/>
    </row>
    <row r="100" spans="1:23" ht="12.75">
      <c r="A100" s="64" t="s">
        <v>135</v>
      </c>
      <c r="B100" s="231" t="s">
        <v>250</v>
      </c>
      <c r="C100" s="232"/>
      <c r="D100" s="232"/>
      <c r="E100" s="233"/>
      <c r="F100" s="181"/>
      <c r="G100" s="158"/>
      <c r="H100" s="158"/>
      <c r="I100" s="158">
        <v>105</v>
      </c>
      <c r="J100" s="158">
        <v>35</v>
      </c>
      <c r="K100" s="160">
        <v>70</v>
      </c>
      <c r="L100" s="158"/>
      <c r="M100" s="158"/>
      <c r="N100" s="158">
        <v>70</v>
      </c>
      <c r="O100" s="158"/>
      <c r="P100" s="158"/>
      <c r="Q100" s="158"/>
      <c r="R100" s="158"/>
      <c r="S100" s="158"/>
      <c r="T100" s="158"/>
      <c r="U100" s="158">
        <v>2</v>
      </c>
      <c r="V100" s="160">
        <v>2</v>
      </c>
      <c r="W100" s="51"/>
    </row>
    <row r="101" spans="1:23" ht="13.5">
      <c r="A101" s="74"/>
      <c r="B101" s="234" t="s">
        <v>213</v>
      </c>
      <c r="C101" s="235"/>
      <c r="D101" s="235"/>
      <c r="E101" s="228"/>
      <c r="F101" s="182"/>
      <c r="G101" s="182"/>
      <c r="H101" s="182"/>
      <c r="I101" s="183"/>
      <c r="J101" s="182"/>
      <c r="K101" s="182"/>
      <c r="L101" s="182"/>
      <c r="M101" s="182"/>
      <c r="N101" s="182"/>
      <c r="O101" s="184">
        <v>2</v>
      </c>
      <c r="P101" s="184">
        <v>3</v>
      </c>
      <c r="Q101" s="184">
        <v>3</v>
      </c>
      <c r="R101" s="184">
        <v>4</v>
      </c>
      <c r="S101" s="184">
        <v>6</v>
      </c>
      <c r="T101" s="184">
        <v>6</v>
      </c>
      <c r="U101" s="184">
        <v>6</v>
      </c>
      <c r="V101" s="184">
        <v>8</v>
      </c>
      <c r="W101" s="72"/>
    </row>
    <row r="102" spans="1:23" ht="13.5">
      <c r="A102" s="86"/>
      <c r="B102" s="520" t="s">
        <v>212</v>
      </c>
      <c r="C102" s="521"/>
      <c r="D102" s="521"/>
      <c r="E102" s="522"/>
      <c r="F102" s="182"/>
      <c r="G102" s="182"/>
      <c r="H102" s="182"/>
      <c r="I102" s="185"/>
      <c r="J102" s="182"/>
      <c r="K102" s="158"/>
      <c r="L102" s="182"/>
      <c r="M102" s="182"/>
      <c r="N102" s="182"/>
      <c r="O102" s="186">
        <f aca="true" t="shared" si="4" ref="O102:V102">O30+O39+O54+O81+O96+O101</f>
        <v>36</v>
      </c>
      <c r="P102" s="186">
        <f t="shared" si="4"/>
        <v>36</v>
      </c>
      <c r="Q102" s="186">
        <f t="shared" si="4"/>
        <v>36</v>
      </c>
      <c r="R102" s="186">
        <f t="shared" si="4"/>
        <v>36</v>
      </c>
      <c r="S102" s="186">
        <f t="shared" si="4"/>
        <v>36</v>
      </c>
      <c r="T102" s="186">
        <f t="shared" si="4"/>
        <v>36</v>
      </c>
      <c r="U102" s="186">
        <f t="shared" si="4"/>
        <v>36</v>
      </c>
      <c r="V102" s="186">
        <f t="shared" si="4"/>
        <v>36</v>
      </c>
      <c r="W102" s="73"/>
    </row>
    <row r="103" spans="1:23" ht="13.5" customHeight="1">
      <c r="A103" s="55"/>
      <c r="B103" s="295" t="s">
        <v>241</v>
      </c>
      <c r="C103" s="296"/>
      <c r="D103" s="296"/>
      <c r="E103" s="297"/>
      <c r="F103" s="182"/>
      <c r="G103" s="182"/>
      <c r="H103" s="182"/>
      <c r="I103" s="158">
        <f>I97+I31</f>
        <v>5616</v>
      </c>
      <c r="J103" s="158">
        <f>J97+J31</f>
        <v>1872</v>
      </c>
      <c r="K103" s="158">
        <f>K97+K31</f>
        <v>3744</v>
      </c>
      <c r="L103" s="182"/>
      <c r="M103" s="182"/>
      <c r="N103" s="182"/>
      <c r="O103" s="186"/>
      <c r="P103" s="186"/>
      <c r="Q103" s="186"/>
      <c r="R103" s="186"/>
      <c r="S103" s="186"/>
      <c r="T103" s="186"/>
      <c r="U103" s="186"/>
      <c r="V103" s="186"/>
      <c r="W103" s="77"/>
    </row>
    <row r="104" spans="1:23" ht="12.75" customHeight="1">
      <c r="A104" s="414"/>
      <c r="B104" s="236" t="s">
        <v>242</v>
      </c>
      <c r="C104" s="237"/>
      <c r="D104" s="237"/>
      <c r="E104" s="238"/>
      <c r="F104" s="417"/>
      <c r="G104" s="417"/>
      <c r="H104" s="417"/>
      <c r="I104" s="389">
        <f>I103+I11</f>
        <v>7722</v>
      </c>
      <c r="J104" s="389">
        <f>J103+J11</f>
        <v>2574</v>
      </c>
      <c r="K104" s="389">
        <f>K103+K11</f>
        <v>5148</v>
      </c>
      <c r="L104" s="420"/>
      <c r="M104" s="420"/>
      <c r="N104" s="420"/>
      <c r="O104" s="388"/>
      <c r="P104" s="388"/>
      <c r="Q104" s="388"/>
      <c r="R104" s="388"/>
      <c r="S104" s="388"/>
      <c r="T104" s="388"/>
      <c r="U104" s="388"/>
      <c r="V104" s="394"/>
      <c r="W104" s="89"/>
    </row>
    <row r="105" spans="1:23" ht="12.75" customHeight="1">
      <c r="A105" s="415"/>
      <c r="B105" s="239" t="s">
        <v>243</v>
      </c>
      <c r="C105" s="240"/>
      <c r="D105" s="240"/>
      <c r="E105" s="230"/>
      <c r="F105" s="418"/>
      <c r="G105" s="418"/>
      <c r="H105" s="418"/>
      <c r="I105" s="390"/>
      <c r="J105" s="390"/>
      <c r="K105" s="390"/>
      <c r="L105" s="420"/>
      <c r="M105" s="420"/>
      <c r="N105" s="420"/>
      <c r="O105" s="388"/>
      <c r="P105" s="388"/>
      <c r="Q105" s="388"/>
      <c r="R105" s="388"/>
      <c r="S105" s="388"/>
      <c r="T105" s="388"/>
      <c r="U105" s="388"/>
      <c r="V105" s="395"/>
      <c r="W105" s="89"/>
    </row>
    <row r="106" spans="1:23" ht="15.75">
      <c r="A106" s="416"/>
      <c r="B106" s="300" t="s">
        <v>236</v>
      </c>
      <c r="C106" s="301"/>
      <c r="D106" s="301"/>
      <c r="E106" s="302"/>
      <c r="F106" s="419"/>
      <c r="G106" s="419"/>
      <c r="H106" s="419"/>
      <c r="I106" s="391"/>
      <c r="J106" s="391"/>
      <c r="K106" s="391"/>
      <c r="L106" s="420"/>
      <c r="M106" s="420"/>
      <c r="N106" s="420"/>
      <c r="O106" s="388"/>
      <c r="P106" s="388"/>
      <c r="Q106" s="388"/>
      <c r="R106" s="388"/>
      <c r="S106" s="388"/>
      <c r="T106" s="388"/>
      <c r="U106" s="388"/>
      <c r="V106" s="396"/>
      <c r="W106" s="97"/>
    </row>
    <row r="107" spans="1:23" ht="15">
      <c r="A107" s="100"/>
      <c r="B107" s="401" t="s">
        <v>136</v>
      </c>
      <c r="C107" s="402"/>
      <c r="D107" s="402"/>
      <c r="E107" s="403"/>
      <c r="F107" s="101"/>
      <c r="G107" s="101"/>
      <c r="H107" s="101"/>
      <c r="I107" s="102"/>
      <c r="J107" s="102"/>
      <c r="K107" s="102"/>
      <c r="L107" s="103"/>
      <c r="M107" s="103"/>
      <c r="N107" s="103"/>
      <c r="O107" s="104">
        <v>54</v>
      </c>
      <c r="P107" s="104">
        <v>54</v>
      </c>
      <c r="Q107" s="104">
        <v>54</v>
      </c>
      <c r="R107" s="104">
        <v>54</v>
      </c>
      <c r="S107" s="104">
        <v>54</v>
      </c>
      <c r="T107" s="104">
        <v>54</v>
      </c>
      <c r="U107" s="104">
        <v>54</v>
      </c>
      <c r="V107" s="104">
        <v>54</v>
      </c>
      <c r="W107" s="59"/>
    </row>
    <row r="108" spans="1:23" ht="15">
      <c r="A108" s="107"/>
      <c r="B108" s="107"/>
      <c r="C108" s="107"/>
      <c r="D108" s="404"/>
      <c r="E108" s="404"/>
      <c r="F108" s="404"/>
      <c r="G108" s="107"/>
      <c r="H108" s="107"/>
      <c r="I108" s="108"/>
      <c r="J108" s="108"/>
      <c r="K108" s="108"/>
      <c r="L108" s="108"/>
      <c r="M108" s="108"/>
      <c r="N108" s="108"/>
      <c r="O108" s="108"/>
      <c r="P108" s="108"/>
      <c r="W108" s="98"/>
    </row>
    <row r="109" spans="1:23" ht="12.75" customHeight="1">
      <c r="A109" s="60">
        <v>1</v>
      </c>
      <c r="B109" s="256">
        <v>2</v>
      </c>
      <c r="C109" s="256"/>
      <c r="D109" s="256"/>
      <c r="E109" s="256"/>
      <c r="F109" s="60">
        <v>3</v>
      </c>
      <c r="G109" s="60">
        <v>4</v>
      </c>
      <c r="H109" s="60">
        <v>5</v>
      </c>
      <c r="I109" s="60">
        <v>6</v>
      </c>
      <c r="J109" s="60">
        <v>7</v>
      </c>
      <c r="K109" s="60">
        <v>8</v>
      </c>
      <c r="L109" s="60">
        <v>9</v>
      </c>
      <c r="M109" s="60">
        <v>10</v>
      </c>
      <c r="N109" s="60">
        <v>11</v>
      </c>
      <c r="O109" s="60">
        <v>12</v>
      </c>
      <c r="P109" s="60">
        <v>13</v>
      </c>
      <c r="Q109" s="60">
        <v>14</v>
      </c>
      <c r="R109" s="60">
        <v>15</v>
      </c>
      <c r="S109" s="60">
        <v>16</v>
      </c>
      <c r="T109" s="60">
        <v>17</v>
      </c>
      <c r="U109" s="60">
        <v>18</v>
      </c>
      <c r="V109" s="60">
        <v>19</v>
      </c>
      <c r="W109" s="98"/>
    </row>
    <row r="110" spans="1:23" ht="14.25" customHeight="1">
      <c r="A110" s="405" t="s">
        <v>137</v>
      </c>
      <c r="B110" s="303" t="s">
        <v>138</v>
      </c>
      <c r="C110" s="304"/>
      <c r="D110" s="304"/>
      <c r="E110" s="305"/>
      <c r="F110" s="393"/>
      <c r="G110" s="393"/>
      <c r="H110" s="393"/>
      <c r="I110" s="392" t="s">
        <v>139</v>
      </c>
      <c r="J110" s="392"/>
      <c r="K110" s="392">
        <v>180</v>
      </c>
      <c r="L110" s="393"/>
      <c r="M110" s="393"/>
      <c r="N110" s="393"/>
      <c r="O110" s="386"/>
      <c r="P110" s="386"/>
      <c r="Q110" s="386"/>
      <c r="R110" s="386"/>
      <c r="S110" s="386"/>
      <c r="T110" s="386"/>
      <c r="U110" s="386"/>
      <c r="V110" s="386"/>
      <c r="W110" s="99"/>
    </row>
    <row r="111" spans="1:23" ht="10.5" customHeight="1">
      <c r="A111" s="405"/>
      <c r="B111" s="372" t="s">
        <v>244</v>
      </c>
      <c r="C111" s="373"/>
      <c r="D111" s="373"/>
      <c r="E111" s="374"/>
      <c r="F111" s="358"/>
      <c r="G111" s="358"/>
      <c r="H111" s="358"/>
      <c r="I111" s="375"/>
      <c r="J111" s="375"/>
      <c r="K111" s="375"/>
      <c r="L111" s="358"/>
      <c r="M111" s="358"/>
      <c r="N111" s="358"/>
      <c r="O111" s="387"/>
      <c r="P111" s="387"/>
      <c r="Q111" s="387"/>
      <c r="R111" s="387"/>
      <c r="S111" s="387"/>
      <c r="T111" s="387"/>
      <c r="U111" s="387"/>
      <c r="V111" s="387"/>
      <c r="W111" s="99"/>
    </row>
    <row r="112" spans="1:23" ht="9" customHeight="1">
      <c r="A112" s="67" t="s">
        <v>140</v>
      </c>
      <c r="B112" s="264" t="s">
        <v>141</v>
      </c>
      <c r="C112" s="254"/>
      <c r="D112" s="254"/>
      <c r="E112" s="255"/>
      <c r="F112" s="110"/>
      <c r="G112" s="110"/>
      <c r="H112" s="110"/>
      <c r="I112" s="79" t="s">
        <v>142</v>
      </c>
      <c r="J112" s="111"/>
      <c r="K112" s="112"/>
      <c r="L112" s="113"/>
      <c r="M112" s="114"/>
      <c r="N112" s="110"/>
      <c r="O112" s="78"/>
      <c r="P112" s="75" t="s">
        <v>143</v>
      </c>
      <c r="Q112" s="78" t="s">
        <v>143</v>
      </c>
      <c r="R112" s="75" t="s">
        <v>143</v>
      </c>
      <c r="S112" s="78" t="s">
        <v>143</v>
      </c>
      <c r="T112" s="75"/>
      <c r="U112" s="78"/>
      <c r="V112" s="75"/>
      <c r="W112" s="99"/>
    </row>
    <row r="113" spans="1:23" ht="15">
      <c r="A113" s="67" t="s">
        <v>144</v>
      </c>
      <c r="B113" s="264" t="s">
        <v>145</v>
      </c>
      <c r="C113" s="254"/>
      <c r="D113" s="254"/>
      <c r="E113" s="255"/>
      <c r="F113" s="110"/>
      <c r="G113" s="110"/>
      <c r="H113" s="116"/>
      <c r="I113" s="79" t="s">
        <v>143</v>
      </c>
      <c r="J113" s="112"/>
      <c r="K113" s="111"/>
      <c r="L113" s="117"/>
      <c r="M113" s="110"/>
      <c r="N113" s="114"/>
      <c r="O113" s="75"/>
      <c r="P113" s="78"/>
      <c r="Q113" s="75"/>
      <c r="R113" s="78"/>
      <c r="S113" s="75"/>
      <c r="T113" s="78" t="s">
        <v>143</v>
      </c>
      <c r="U113" s="75"/>
      <c r="V113" s="118"/>
      <c r="W113" s="105"/>
    </row>
    <row r="114" spans="1:23" ht="14.25">
      <c r="A114" s="406" t="s">
        <v>146</v>
      </c>
      <c r="B114" s="383" t="s">
        <v>138</v>
      </c>
      <c r="C114" s="384"/>
      <c r="D114" s="384"/>
      <c r="E114" s="385"/>
      <c r="F114" s="87"/>
      <c r="G114" s="87"/>
      <c r="H114" s="88"/>
      <c r="I114" s="367" t="s">
        <v>147</v>
      </c>
      <c r="J114" s="109"/>
      <c r="K114" s="375">
        <v>36</v>
      </c>
      <c r="L114" s="119"/>
      <c r="M114" s="87"/>
      <c r="N114" s="120"/>
      <c r="O114" s="76"/>
      <c r="P114" s="81"/>
      <c r="Q114" s="80"/>
      <c r="R114" s="76"/>
      <c r="S114" s="80"/>
      <c r="T114" s="76"/>
      <c r="U114" s="80"/>
      <c r="V114" s="76"/>
      <c r="W114" s="105"/>
    </row>
    <row r="115" spans="1:23" ht="14.25">
      <c r="A115" s="407"/>
      <c r="B115" s="380" t="s">
        <v>148</v>
      </c>
      <c r="C115" s="381"/>
      <c r="D115" s="381"/>
      <c r="E115" s="382"/>
      <c r="F115" s="90"/>
      <c r="G115" s="90"/>
      <c r="H115" s="91"/>
      <c r="I115" s="369"/>
      <c r="J115" s="121"/>
      <c r="K115" s="376"/>
      <c r="L115" s="122"/>
      <c r="M115" s="90"/>
      <c r="N115" s="123"/>
      <c r="O115" s="83"/>
      <c r="P115" s="85"/>
      <c r="Q115" s="84"/>
      <c r="R115" s="83"/>
      <c r="S115" s="84"/>
      <c r="T115" s="83"/>
      <c r="U115" s="84"/>
      <c r="V115" s="82" t="s">
        <v>143</v>
      </c>
      <c r="W115" s="105"/>
    </row>
    <row r="116" spans="1:23" ht="14.25">
      <c r="A116" s="218" t="s">
        <v>214</v>
      </c>
      <c r="B116" s="377" t="s">
        <v>215</v>
      </c>
      <c r="C116" s="378"/>
      <c r="D116" s="378"/>
      <c r="E116" s="379"/>
      <c r="F116" s="206"/>
      <c r="G116" s="206"/>
      <c r="H116" s="207"/>
      <c r="I116" s="205" t="s">
        <v>216</v>
      </c>
      <c r="J116" s="197"/>
      <c r="K116" s="130"/>
      <c r="L116" s="136"/>
      <c r="M116" s="93"/>
      <c r="N116" s="95"/>
      <c r="O116" s="92"/>
      <c r="P116" s="94"/>
      <c r="Q116" s="94"/>
      <c r="R116" s="94"/>
      <c r="S116" s="94"/>
      <c r="T116" s="94"/>
      <c r="U116" s="94"/>
      <c r="V116" s="198"/>
      <c r="W116" s="105"/>
    </row>
    <row r="117" spans="1:23" ht="14.25">
      <c r="A117" s="406" t="s">
        <v>149</v>
      </c>
      <c r="B117" s="383" t="s">
        <v>245</v>
      </c>
      <c r="C117" s="384"/>
      <c r="D117" s="384"/>
      <c r="E117" s="385"/>
      <c r="F117" s="87"/>
      <c r="G117" s="87"/>
      <c r="H117" s="87"/>
      <c r="I117" s="375" t="s">
        <v>142</v>
      </c>
      <c r="J117" s="124"/>
      <c r="K117" s="109"/>
      <c r="L117" s="125"/>
      <c r="M117" s="87"/>
      <c r="N117" s="120"/>
      <c r="O117" s="76"/>
      <c r="P117" s="80"/>
      <c r="Q117" s="76"/>
      <c r="R117" s="80"/>
      <c r="S117" s="76"/>
      <c r="T117" s="80"/>
      <c r="U117" s="76"/>
      <c r="V117" s="81"/>
      <c r="W117" s="105"/>
    </row>
    <row r="118" spans="1:23" ht="14.25">
      <c r="A118" s="407"/>
      <c r="B118" s="380" t="s">
        <v>150</v>
      </c>
      <c r="C118" s="381"/>
      <c r="D118" s="381"/>
      <c r="E118" s="382"/>
      <c r="F118" s="90"/>
      <c r="G118" s="90"/>
      <c r="H118" s="90"/>
      <c r="I118" s="376"/>
      <c r="J118" s="126"/>
      <c r="K118" s="121"/>
      <c r="L118" s="127"/>
      <c r="M118" s="90"/>
      <c r="N118" s="123"/>
      <c r="O118" s="83"/>
      <c r="P118" s="84"/>
      <c r="Q118" s="83"/>
      <c r="R118" s="84"/>
      <c r="S118" s="83"/>
      <c r="T118" s="84"/>
      <c r="U118" s="83"/>
      <c r="V118" s="85"/>
      <c r="W118" s="105"/>
    </row>
    <row r="119" spans="1:22" ht="14.25">
      <c r="A119" s="261" t="s">
        <v>151</v>
      </c>
      <c r="B119" s="264" t="s">
        <v>152</v>
      </c>
      <c r="C119" s="254"/>
      <c r="D119" s="254"/>
      <c r="E119" s="255"/>
      <c r="F119" s="87"/>
      <c r="G119" s="87"/>
      <c r="H119" s="88"/>
      <c r="I119" s="367" t="s">
        <v>147</v>
      </c>
      <c r="J119" s="128"/>
      <c r="K119" s="109"/>
      <c r="L119" s="125"/>
      <c r="M119" s="87"/>
      <c r="N119" s="120"/>
      <c r="O119" s="76"/>
      <c r="P119" s="80"/>
      <c r="Q119" s="76"/>
      <c r="R119" s="80"/>
      <c r="S119" s="76"/>
      <c r="T119" s="80"/>
      <c r="U119" s="76"/>
      <c r="V119" s="81"/>
    </row>
    <row r="120" spans="1:23" ht="14.25">
      <c r="A120" s="247"/>
      <c r="B120" s="249" t="s">
        <v>153</v>
      </c>
      <c r="C120" s="250"/>
      <c r="D120" s="250"/>
      <c r="E120" s="251"/>
      <c r="F120" s="90"/>
      <c r="G120" s="90"/>
      <c r="H120" s="91"/>
      <c r="I120" s="369"/>
      <c r="J120" s="129"/>
      <c r="K120" s="121"/>
      <c r="L120" s="127"/>
      <c r="M120" s="90"/>
      <c r="N120" s="123"/>
      <c r="O120" s="83"/>
      <c r="P120" s="84"/>
      <c r="Q120" s="83"/>
      <c r="R120" s="84"/>
      <c r="S120" s="83"/>
      <c r="T120" s="84"/>
      <c r="U120" s="83"/>
      <c r="V120" s="85"/>
      <c r="W120" s="105"/>
    </row>
    <row r="121" spans="1:23" ht="14.25">
      <c r="A121" s="261" t="s">
        <v>154</v>
      </c>
      <c r="B121" s="264" t="s">
        <v>155</v>
      </c>
      <c r="C121" s="254"/>
      <c r="D121" s="254"/>
      <c r="E121" s="255"/>
      <c r="F121" s="358"/>
      <c r="G121" s="358"/>
      <c r="H121" s="358"/>
      <c r="I121" s="361" t="s">
        <v>147</v>
      </c>
      <c r="J121" s="109"/>
      <c r="K121" s="109"/>
      <c r="L121" s="119"/>
      <c r="M121" s="87"/>
      <c r="N121" s="120"/>
      <c r="O121" s="76"/>
      <c r="P121" s="80"/>
      <c r="Q121" s="76"/>
      <c r="R121" s="80"/>
      <c r="S121" s="76"/>
      <c r="T121" s="80"/>
      <c r="U121" s="76"/>
      <c r="V121" s="81"/>
      <c r="W121" s="89"/>
    </row>
    <row r="122" spans="1:23" ht="14.25">
      <c r="A122" s="248"/>
      <c r="B122" s="249" t="s">
        <v>156</v>
      </c>
      <c r="C122" s="250"/>
      <c r="D122" s="250"/>
      <c r="E122" s="251"/>
      <c r="F122" s="359"/>
      <c r="G122" s="359"/>
      <c r="H122" s="359"/>
      <c r="I122" s="362"/>
      <c r="J122" s="130"/>
      <c r="K122" s="130"/>
      <c r="L122" s="131"/>
      <c r="M122" s="93"/>
      <c r="N122" s="95"/>
      <c r="O122" s="92"/>
      <c r="P122" s="94"/>
      <c r="Q122" s="92"/>
      <c r="R122" s="94"/>
      <c r="S122" s="92"/>
      <c r="T122" s="94"/>
      <c r="U122" s="92"/>
      <c r="V122" s="96"/>
      <c r="W122" s="89"/>
    </row>
    <row r="123" spans="1:23" ht="14.25">
      <c r="A123" s="247"/>
      <c r="B123" s="364" t="s">
        <v>190</v>
      </c>
      <c r="C123" s="365"/>
      <c r="D123" s="365"/>
      <c r="E123" s="366"/>
      <c r="F123" s="360"/>
      <c r="G123" s="360"/>
      <c r="H123" s="360"/>
      <c r="I123" s="363"/>
      <c r="J123" s="121"/>
      <c r="K123" s="121"/>
      <c r="L123" s="122"/>
      <c r="M123" s="90"/>
      <c r="N123" s="123"/>
      <c r="O123" s="83"/>
      <c r="P123" s="84"/>
      <c r="Q123" s="83"/>
      <c r="R123" s="84"/>
      <c r="S123" s="83"/>
      <c r="T123" s="84"/>
      <c r="U123" s="83"/>
      <c r="V123" s="85"/>
      <c r="W123" s="115"/>
    </row>
    <row r="124" spans="1:23" ht="14.25">
      <c r="A124" s="261" t="s">
        <v>157</v>
      </c>
      <c r="B124" s="264" t="s">
        <v>158</v>
      </c>
      <c r="C124" s="254"/>
      <c r="D124" s="254"/>
      <c r="E124" s="255"/>
      <c r="F124" s="87"/>
      <c r="G124" s="87"/>
      <c r="H124" s="87"/>
      <c r="I124" s="367" t="s">
        <v>147</v>
      </c>
      <c r="J124" s="109"/>
      <c r="K124" s="109"/>
      <c r="L124" s="220"/>
      <c r="M124" s="87"/>
      <c r="N124" s="87"/>
      <c r="O124" s="76"/>
      <c r="P124" s="76"/>
      <c r="Q124" s="76"/>
      <c r="R124" s="76"/>
      <c r="S124" s="76"/>
      <c r="T124" s="76"/>
      <c r="U124" s="76"/>
      <c r="V124" s="76"/>
      <c r="W124" s="115"/>
    </row>
    <row r="125" spans="1:23" ht="14.25">
      <c r="A125" s="248"/>
      <c r="B125" s="306" t="s">
        <v>217</v>
      </c>
      <c r="C125" s="307"/>
      <c r="D125" s="307"/>
      <c r="E125" s="308"/>
      <c r="F125" s="93"/>
      <c r="G125" s="93"/>
      <c r="H125" s="93"/>
      <c r="I125" s="368"/>
      <c r="J125" s="130"/>
      <c r="K125" s="130"/>
      <c r="L125" s="221"/>
      <c r="M125" s="93"/>
      <c r="N125" s="93"/>
      <c r="O125" s="92"/>
      <c r="P125" s="92"/>
      <c r="Q125" s="92"/>
      <c r="R125" s="92"/>
      <c r="S125" s="92"/>
      <c r="T125" s="92"/>
      <c r="U125" s="92"/>
      <c r="V125" s="92"/>
      <c r="W125" s="115"/>
    </row>
    <row r="126" spans="1:23" ht="14.25">
      <c r="A126" s="247"/>
      <c r="B126" s="309" t="s">
        <v>218</v>
      </c>
      <c r="C126" s="310"/>
      <c r="D126" s="310"/>
      <c r="E126" s="311"/>
      <c r="F126" s="90"/>
      <c r="G126" s="90"/>
      <c r="H126" s="90"/>
      <c r="I126" s="369"/>
      <c r="J126" s="121"/>
      <c r="K126" s="121"/>
      <c r="L126" s="222"/>
      <c r="M126" s="90"/>
      <c r="N126" s="90"/>
      <c r="O126" s="83"/>
      <c r="P126" s="83"/>
      <c r="Q126" s="83"/>
      <c r="R126" s="83"/>
      <c r="S126" s="83"/>
      <c r="T126" s="83"/>
      <c r="U126" s="83"/>
      <c r="V126" s="83"/>
      <c r="W126" s="115"/>
    </row>
    <row r="127" spans="1:23" ht="14.25">
      <c r="A127" s="298" t="s">
        <v>159</v>
      </c>
      <c r="B127" s="398" t="s">
        <v>158</v>
      </c>
      <c r="C127" s="399"/>
      <c r="D127" s="399"/>
      <c r="E127" s="400"/>
      <c r="F127" s="87"/>
      <c r="G127" s="87"/>
      <c r="H127" s="87"/>
      <c r="I127" s="367" t="s">
        <v>147</v>
      </c>
      <c r="J127" s="109"/>
      <c r="K127" s="109"/>
      <c r="L127" s="220"/>
      <c r="M127" s="87"/>
      <c r="N127" s="87"/>
      <c r="O127" s="76"/>
      <c r="P127" s="76"/>
      <c r="Q127" s="76"/>
      <c r="R127" s="76"/>
      <c r="S127" s="76"/>
      <c r="T127" s="76"/>
      <c r="U127" s="76"/>
      <c r="V127" s="76"/>
      <c r="W127" s="115"/>
    </row>
    <row r="128" spans="1:23" ht="14.25" customHeight="1">
      <c r="A128" s="299"/>
      <c r="B128" s="306" t="s">
        <v>246</v>
      </c>
      <c r="C128" s="307"/>
      <c r="D128" s="307"/>
      <c r="E128" s="308"/>
      <c r="F128" s="90"/>
      <c r="G128" s="90"/>
      <c r="H128" s="90"/>
      <c r="I128" s="369"/>
      <c r="J128" s="121"/>
      <c r="K128" s="121"/>
      <c r="L128" s="222"/>
      <c r="M128" s="90"/>
      <c r="N128" s="90"/>
      <c r="O128" s="83"/>
      <c r="P128" s="83"/>
      <c r="Q128" s="83"/>
      <c r="R128" s="83"/>
      <c r="S128" s="83"/>
      <c r="T128" s="83"/>
      <c r="U128" s="83"/>
      <c r="V128" s="83"/>
      <c r="W128" s="115"/>
    </row>
    <row r="129" spans="1:23" ht="12.75" customHeight="1">
      <c r="A129" s="344" t="s">
        <v>247</v>
      </c>
      <c r="B129" s="345"/>
      <c r="C129" s="345"/>
      <c r="D129" s="345"/>
      <c r="E129" s="345"/>
      <c r="F129" s="345"/>
      <c r="G129" s="345"/>
      <c r="H129" s="345"/>
      <c r="I129" s="345"/>
      <c r="J129" s="345"/>
      <c r="K129" s="346"/>
      <c r="L129" s="370" t="s">
        <v>160</v>
      </c>
      <c r="M129" s="371"/>
      <c r="N129" s="132" t="s">
        <v>161</v>
      </c>
      <c r="O129" s="213">
        <v>0</v>
      </c>
      <c r="P129" s="213">
        <v>5</v>
      </c>
      <c r="Q129" s="213">
        <v>3</v>
      </c>
      <c r="R129" s="213">
        <v>5</v>
      </c>
      <c r="S129" s="213">
        <v>3</v>
      </c>
      <c r="T129" s="213">
        <v>5</v>
      </c>
      <c r="U129" s="213">
        <v>3</v>
      </c>
      <c r="V129" s="213">
        <v>2</v>
      </c>
      <c r="W129" s="89"/>
    </row>
    <row r="130" spans="1:23" ht="12.75" customHeight="1">
      <c r="A130" s="347"/>
      <c r="B130" s="348"/>
      <c r="C130" s="348"/>
      <c r="D130" s="348"/>
      <c r="E130" s="348"/>
      <c r="F130" s="348"/>
      <c r="G130" s="348"/>
      <c r="H130" s="348"/>
      <c r="I130" s="348"/>
      <c r="J130" s="348"/>
      <c r="K130" s="349"/>
      <c r="L130" s="340" t="s">
        <v>162</v>
      </c>
      <c r="M130" s="341"/>
      <c r="N130" s="132" t="s">
        <v>163</v>
      </c>
      <c r="O130" s="213">
        <v>5</v>
      </c>
      <c r="P130" s="213">
        <v>5</v>
      </c>
      <c r="Q130" s="213">
        <v>3</v>
      </c>
      <c r="R130" s="213">
        <v>7</v>
      </c>
      <c r="S130" s="213">
        <v>3</v>
      </c>
      <c r="T130" s="213">
        <v>7</v>
      </c>
      <c r="U130" s="213">
        <v>3</v>
      </c>
      <c r="V130" s="213">
        <v>7</v>
      </c>
      <c r="W130" s="89"/>
    </row>
    <row r="131" spans="1:23" ht="12.75" customHeight="1">
      <c r="A131" s="347"/>
      <c r="B131" s="348"/>
      <c r="C131" s="348"/>
      <c r="D131" s="348"/>
      <c r="E131" s="348"/>
      <c r="F131" s="348"/>
      <c r="G131" s="348"/>
      <c r="H131" s="348"/>
      <c r="I131" s="348"/>
      <c r="J131" s="348"/>
      <c r="K131" s="349"/>
      <c r="L131" s="340" t="s">
        <v>164</v>
      </c>
      <c r="M131" s="341"/>
      <c r="N131" s="125" t="s">
        <v>165</v>
      </c>
      <c r="O131" s="330">
        <v>13</v>
      </c>
      <c r="P131" s="330">
        <v>8</v>
      </c>
      <c r="Q131" s="330">
        <v>13</v>
      </c>
      <c r="R131" s="330">
        <v>5</v>
      </c>
      <c r="S131" s="330">
        <v>14</v>
      </c>
      <c r="T131" s="330">
        <v>10</v>
      </c>
      <c r="U131" s="330">
        <v>9</v>
      </c>
      <c r="V131" s="330">
        <v>5</v>
      </c>
      <c r="W131" s="89"/>
    </row>
    <row r="132" spans="1:23" ht="12.75" customHeight="1">
      <c r="A132" s="350"/>
      <c r="B132" s="351"/>
      <c r="C132" s="351"/>
      <c r="D132" s="351"/>
      <c r="E132" s="351"/>
      <c r="F132" s="351"/>
      <c r="G132" s="351"/>
      <c r="H132" s="351"/>
      <c r="I132" s="351"/>
      <c r="J132" s="351"/>
      <c r="K132" s="352"/>
      <c r="L132" s="342"/>
      <c r="M132" s="343"/>
      <c r="N132" s="127" t="s">
        <v>166</v>
      </c>
      <c r="O132" s="331"/>
      <c r="P132" s="331"/>
      <c r="Q132" s="331"/>
      <c r="R132" s="331"/>
      <c r="S132" s="331"/>
      <c r="T132" s="331"/>
      <c r="U132" s="331"/>
      <c r="V132" s="331"/>
      <c r="W132" s="89"/>
    </row>
    <row r="133" spans="1:23" ht="14.25">
      <c r="A133" s="219" t="s">
        <v>248</v>
      </c>
      <c r="B133" s="229" t="s">
        <v>249</v>
      </c>
      <c r="C133" s="278"/>
      <c r="D133" s="278"/>
      <c r="E133" s="279"/>
      <c r="F133" s="95"/>
      <c r="G133" s="95"/>
      <c r="H133" s="95"/>
      <c r="I133" s="106"/>
      <c r="J133" s="135"/>
      <c r="K133" s="135"/>
      <c r="L133" s="136"/>
      <c r="M133" s="95"/>
      <c r="N133" s="137"/>
      <c r="O133" s="137"/>
      <c r="P133" s="137"/>
      <c r="Q133" s="137"/>
      <c r="R133" s="137"/>
      <c r="S133" s="137"/>
      <c r="T133" s="137"/>
      <c r="U133" s="137"/>
      <c r="V133" s="223"/>
      <c r="W133" s="89"/>
    </row>
    <row r="134" spans="1:23" ht="12.75">
      <c r="A134" s="139" t="s">
        <v>167</v>
      </c>
      <c r="B134" s="355" t="s">
        <v>91</v>
      </c>
      <c r="C134" s="356"/>
      <c r="D134" s="356"/>
      <c r="E134" s="357"/>
      <c r="F134" s="63"/>
      <c r="G134" s="63"/>
      <c r="H134" s="63"/>
      <c r="I134" s="158">
        <v>16</v>
      </c>
      <c r="J134" s="63"/>
      <c r="K134" s="158">
        <v>16</v>
      </c>
      <c r="L134" s="63"/>
      <c r="M134" s="63"/>
      <c r="N134" s="158">
        <v>16</v>
      </c>
      <c r="O134" s="353">
        <v>4</v>
      </c>
      <c r="P134" s="354"/>
      <c r="Q134" s="353">
        <v>4</v>
      </c>
      <c r="R134" s="354"/>
      <c r="S134" s="353">
        <v>4</v>
      </c>
      <c r="T134" s="354"/>
      <c r="U134" s="353">
        <v>4</v>
      </c>
      <c r="V134" s="354"/>
      <c r="W134" s="89"/>
    </row>
    <row r="135" spans="1:23" ht="12.75">
      <c r="A135" s="141"/>
      <c r="B135" s="337" t="s">
        <v>168</v>
      </c>
      <c r="C135" s="338"/>
      <c r="D135" s="338"/>
      <c r="E135" s="339"/>
      <c r="F135" s="142"/>
      <c r="G135" s="142"/>
      <c r="H135" s="142"/>
      <c r="I135" s="191">
        <v>16</v>
      </c>
      <c r="J135" s="142"/>
      <c r="K135" s="191">
        <v>16</v>
      </c>
      <c r="L135" s="191"/>
      <c r="M135" s="191"/>
      <c r="N135" s="191">
        <v>16</v>
      </c>
      <c r="O135" s="333">
        <v>4</v>
      </c>
      <c r="P135" s="334"/>
      <c r="Q135" s="333">
        <v>4</v>
      </c>
      <c r="R135" s="334"/>
      <c r="S135" s="333">
        <v>4</v>
      </c>
      <c r="T135" s="334"/>
      <c r="U135" s="333">
        <v>4</v>
      </c>
      <c r="V135" s="334"/>
      <c r="W135" s="89"/>
    </row>
    <row r="136" spans="1:23" ht="14.25">
      <c r="A136" s="134"/>
      <c r="B136" s="58"/>
      <c r="C136" s="58"/>
      <c r="D136" s="58"/>
      <c r="E136" s="58"/>
      <c r="F136" s="95"/>
      <c r="G136" s="95"/>
      <c r="H136" s="95"/>
      <c r="I136" s="106"/>
      <c r="J136" s="135"/>
      <c r="K136" s="135"/>
      <c r="L136" s="136"/>
      <c r="M136" s="95"/>
      <c r="N136" s="137"/>
      <c r="O136" s="137"/>
      <c r="P136" s="137"/>
      <c r="Q136" s="137"/>
      <c r="R136" s="137"/>
      <c r="S136" s="137"/>
      <c r="T136" s="137"/>
      <c r="U136" s="137"/>
      <c r="V136" s="137"/>
      <c r="W136" s="133"/>
    </row>
    <row r="137" spans="1:23" ht="14.25">
      <c r="A137" s="134"/>
      <c r="B137" s="58"/>
      <c r="C137" s="58"/>
      <c r="D137" s="58"/>
      <c r="E137" s="58"/>
      <c r="F137" s="95"/>
      <c r="G137" s="95"/>
      <c r="H137" s="95"/>
      <c r="I137" s="106"/>
      <c r="J137" s="135"/>
      <c r="K137" s="135"/>
      <c r="L137" s="136"/>
      <c r="M137" s="95"/>
      <c r="N137" s="137"/>
      <c r="O137" s="137"/>
      <c r="P137" s="137"/>
      <c r="Q137" s="137"/>
      <c r="R137" s="137"/>
      <c r="S137" s="137"/>
      <c r="T137" s="137"/>
      <c r="U137" s="137"/>
      <c r="V137" s="137"/>
      <c r="W137" s="133"/>
    </row>
    <row r="138" spans="1:23" ht="14.25" customHeight="1">
      <c r="A138" s="397" t="s">
        <v>220</v>
      </c>
      <c r="B138" s="397"/>
      <c r="C138" s="397"/>
      <c r="D138" s="397"/>
      <c r="E138" s="397"/>
      <c r="F138" s="397"/>
      <c r="G138" s="397"/>
      <c r="H138" s="397"/>
      <c r="I138" s="397"/>
      <c r="J138" s="397"/>
      <c r="K138" s="397"/>
      <c r="L138" s="397"/>
      <c r="M138" s="95"/>
      <c r="N138" s="137"/>
      <c r="O138" s="137"/>
      <c r="P138" s="137"/>
      <c r="Q138" s="137"/>
      <c r="R138" s="137"/>
      <c r="S138" s="137"/>
      <c r="T138" s="137"/>
      <c r="U138" s="137"/>
      <c r="V138" s="137"/>
      <c r="W138" s="138"/>
    </row>
    <row r="139" spans="1:23" ht="14.25">
      <c r="A139" s="134"/>
      <c r="B139" s="58"/>
      <c r="C139" s="58"/>
      <c r="D139" s="58"/>
      <c r="E139" s="58"/>
      <c r="F139" s="95"/>
      <c r="G139" s="95"/>
      <c r="H139" s="95"/>
      <c r="I139" s="106"/>
      <c r="J139" s="135"/>
      <c r="K139" s="135"/>
      <c r="L139" s="136"/>
      <c r="M139" s="95"/>
      <c r="N139" s="137"/>
      <c r="O139" s="137"/>
      <c r="P139" s="137"/>
      <c r="Q139" s="137"/>
      <c r="R139" s="137"/>
      <c r="S139" s="137"/>
      <c r="T139" s="137"/>
      <c r="U139" s="137"/>
      <c r="V139" s="137"/>
      <c r="W139" s="140"/>
    </row>
    <row r="140" spans="1:23" ht="15.75" customHeight="1">
      <c r="A140" s="317" t="s">
        <v>221</v>
      </c>
      <c r="B140" s="317"/>
      <c r="C140" s="317"/>
      <c r="D140" s="317"/>
      <c r="E140" s="317"/>
      <c r="F140" s="317"/>
      <c r="G140" s="317"/>
      <c r="H140" s="317"/>
      <c r="I140" s="317"/>
      <c r="J140" s="317"/>
      <c r="K140" s="317"/>
      <c r="L140" s="317"/>
      <c r="M140" s="95"/>
      <c r="N140" s="137"/>
      <c r="O140" s="137"/>
      <c r="P140" s="137"/>
      <c r="Q140" s="137"/>
      <c r="R140" s="137"/>
      <c r="S140" s="137"/>
      <c r="T140" s="137"/>
      <c r="U140" s="137"/>
      <c r="V140" s="137"/>
      <c r="W140" s="140"/>
    </row>
    <row r="141" spans="1:23" ht="15">
      <c r="A141" s="134"/>
      <c r="B141" s="107"/>
      <c r="C141" s="107"/>
      <c r="D141" s="107"/>
      <c r="E141" s="404"/>
      <c r="F141" s="404"/>
      <c r="G141" s="404"/>
      <c r="H141" s="107"/>
      <c r="I141" s="107"/>
      <c r="J141" s="108"/>
      <c r="K141" s="135"/>
      <c r="L141" s="136"/>
      <c r="M141" s="95"/>
      <c r="N141" s="137"/>
      <c r="O141" s="137"/>
      <c r="P141" s="137"/>
      <c r="Q141" s="137"/>
      <c r="R141" s="137"/>
      <c r="S141" s="137"/>
      <c r="T141" s="137"/>
      <c r="U141" s="137"/>
      <c r="V141" s="137"/>
      <c r="W141" s="140"/>
    </row>
    <row r="142" spans="1:23" ht="15" thickBot="1">
      <c r="A142" s="134"/>
      <c r="B142" s="58"/>
      <c r="C142" s="58"/>
      <c r="D142" s="58"/>
      <c r="E142" s="58"/>
      <c r="F142" s="95"/>
      <c r="G142" s="95"/>
      <c r="H142" s="95"/>
      <c r="I142" s="106"/>
      <c r="J142" s="135"/>
      <c r="K142" s="135"/>
      <c r="L142" s="136"/>
      <c r="M142" s="95"/>
      <c r="N142" s="137"/>
      <c r="O142" s="137"/>
      <c r="P142" s="137"/>
      <c r="Q142" s="137"/>
      <c r="R142" s="137"/>
      <c r="S142" s="137"/>
      <c r="T142" s="137"/>
      <c r="U142" s="137"/>
      <c r="V142" s="137"/>
      <c r="W142" s="138"/>
    </row>
    <row r="143" spans="1:23" ht="15.75">
      <c r="A143" s="134"/>
      <c r="B143" s="143" t="s">
        <v>219</v>
      </c>
      <c r="C143" s="144"/>
      <c r="D143" s="144"/>
      <c r="E143" s="144"/>
      <c r="F143" s="144"/>
      <c r="G143" s="144"/>
      <c r="H143" s="144"/>
      <c r="I143" s="145"/>
      <c r="J143" s="145"/>
      <c r="K143" s="146"/>
      <c r="L143" s="210"/>
      <c r="M143" s="211"/>
      <c r="N143" s="211"/>
      <c r="O143" s="211"/>
      <c r="P143" s="211"/>
      <c r="Q143" s="211"/>
      <c r="R143" s="211"/>
      <c r="S143" s="194"/>
      <c r="T143" s="194"/>
      <c r="U143" s="194"/>
      <c r="V143" s="137"/>
      <c r="W143" s="138"/>
    </row>
    <row r="144" spans="1:23" ht="13.5" thickBot="1">
      <c r="A144" s="134"/>
      <c r="B144" s="147"/>
      <c r="C144" s="148"/>
      <c r="D144" s="148"/>
      <c r="E144" s="148"/>
      <c r="F144" s="148"/>
      <c r="G144" s="148"/>
      <c r="H144" s="148"/>
      <c r="I144" s="148"/>
      <c r="J144" s="148"/>
      <c r="K144" s="149"/>
      <c r="L144" s="208"/>
      <c r="M144" s="209"/>
      <c r="N144" s="209"/>
      <c r="O144" s="209"/>
      <c r="P144" s="209"/>
      <c r="Q144" s="209"/>
      <c r="R144" s="209"/>
      <c r="S144" s="209"/>
      <c r="T144" s="194"/>
      <c r="U144" s="194"/>
      <c r="V144" s="137"/>
      <c r="W144" s="138"/>
    </row>
    <row r="145" spans="1:23" ht="12.75">
      <c r="A145" s="134"/>
      <c r="B145" s="70" t="s">
        <v>173</v>
      </c>
      <c r="C145" s="335" t="s">
        <v>174</v>
      </c>
      <c r="D145" s="336"/>
      <c r="E145" s="336"/>
      <c r="F145" s="336"/>
      <c r="G145" s="336"/>
      <c r="H145" s="409" t="s">
        <v>175</v>
      </c>
      <c r="I145" s="409"/>
      <c r="J145" s="409" t="s">
        <v>176</v>
      </c>
      <c r="K145" s="409"/>
      <c r="L145" s="193"/>
      <c r="M145" s="312"/>
      <c r="N145" s="312"/>
      <c r="O145" s="312"/>
      <c r="P145" s="312"/>
      <c r="Q145" s="312"/>
      <c r="R145" s="312"/>
      <c r="S145" s="312"/>
      <c r="T145" s="312"/>
      <c r="U145" s="312"/>
      <c r="V145" s="137"/>
      <c r="W145" s="138"/>
    </row>
    <row r="146" spans="1:23" ht="12.75">
      <c r="A146" s="134"/>
      <c r="B146" s="60">
        <v>1</v>
      </c>
      <c r="C146" s="320" t="s">
        <v>177</v>
      </c>
      <c r="D146" s="321"/>
      <c r="E146" s="321"/>
      <c r="F146" s="321"/>
      <c r="G146" s="321"/>
      <c r="H146" s="332" t="s">
        <v>178</v>
      </c>
      <c r="I146" s="322"/>
      <c r="J146" s="323">
        <v>5</v>
      </c>
      <c r="K146" s="324"/>
      <c r="L146" s="193"/>
      <c r="M146" s="312"/>
      <c r="N146" s="312"/>
      <c r="O146" s="312"/>
      <c r="P146" s="312"/>
      <c r="Q146" s="312"/>
      <c r="R146" s="312"/>
      <c r="S146" s="312"/>
      <c r="T146" s="312"/>
      <c r="U146" s="312"/>
      <c r="V146" s="137"/>
      <c r="W146" s="138"/>
    </row>
    <row r="147" spans="1:23" ht="12.75">
      <c r="A147" s="134"/>
      <c r="B147" s="60"/>
      <c r="C147" s="325" t="s">
        <v>141</v>
      </c>
      <c r="D147" s="326"/>
      <c r="E147" s="326"/>
      <c r="F147" s="326"/>
      <c r="G147" s="326"/>
      <c r="H147" s="327" t="s">
        <v>251</v>
      </c>
      <c r="I147" s="327"/>
      <c r="J147" s="328">
        <v>4</v>
      </c>
      <c r="K147" s="329"/>
      <c r="L147" s="193"/>
      <c r="M147" s="312"/>
      <c r="N147" s="312"/>
      <c r="O147" s="312"/>
      <c r="P147" s="312"/>
      <c r="Q147" s="312"/>
      <c r="R147" s="312"/>
      <c r="S147" s="312"/>
      <c r="T147" s="312"/>
      <c r="U147" s="312"/>
      <c r="V147" s="137"/>
      <c r="W147" s="138"/>
    </row>
    <row r="148" spans="1:23" ht="12.75">
      <c r="A148" s="134"/>
      <c r="B148" s="60"/>
      <c r="C148" s="313" t="s">
        <v>145</v>
      </c>
      <c r="D148" s="314"/>
      <c r="E148" s="314"/>
      <c r="F148" s="314"/>
      <c r="G148" s="314"/>
      <c r="H148" s="315">
        <v>3</v>
      </c>
      <c r="I148" s="316"/>
      <c r="J148" s="328">
        <v>1</v>
      </c>
      <c r="K148" s="329"/>
      <c r="L148" s="193"/>
      <c r="M148" s="312"/>
      <c r="N148" s="312"/>
      <c r="O148" s="312"/>
      <c r="P148" s="312"/>
      <c r="Q148" s="312"/>
      <c r="R148" s="312"/>
      <c r="S148" s="312"/>
      <c r="T148" s="312"/>
      <c r="U148" s="312"/>
      <c r="V148" s="137"/>
      <c r="W148" s="138"/>
    </row>
    <row r="149" spans="1:23" ht="12.75">
      <c r="A149" s="134"/>
      <c r="B149" s="150">
        <v>2</v>
      </c>
      <c r="C149" s="320" t="s">
        <v>179</v>
      </c>
      <c r="D149" s="321"/>
      <c r="E149" s="321"/>
      <c r="F149" s="321"/>
      <c r="G149" s="321"/>
      <c r="H149" s="322">
        <v>4</v>
      </c>
      <c r="I149" s="322"/>
      <c r="J149" s="323">
        <v>1</v>
      </c>
      <c r="K149" s="324"/>
      <c r="L149" s="193"/>
      <c r="M149" s="312"/>
      <c r="N149" s="312"/>
      <c r="O149" s="312"/>
      <c r="P149" s="312"/>
      <c r="Q149" s="312"/>
      <c r="R149" s="312"/>
      <c r="S149" s="312"/>
      <c r="T149" s="312"/>
      <c r="U149" s="312"/>
      <c r="V149" s="137"/>
      <c r="W149" s="138"/>
    </row>
    <row r="150" spans="1:23" ht="12.75">
      <c r="A150" s="134"/>
      <c r="B150" s="410" t="s">
        <v>168</v>
      </c>
      <c r="C150" s="411"/>
      <c r="D150" s="411"/>
      <c r="E150" s="411"/>
      <c r="F150" s="411"/>
      <c r="G150" s="411"/>
      <c r="H150" s="315"/>
      <c r="I150" s="316"/>
      <c r="J150" s="412">
        <v>6</v>
      </c>
      <c r="K150" s="413"/>
      <c r="L150" s="193"/>
      <c r="M150" s="312"/>
      <c r="N150" s="312"/>
      <c r="O150" s="312"/>
      <c r="P150" s="312"/>
      <c r="Q150" s="312"/>
      <c r="R150" s="312"/>
      <c r="S150" s="312"/>
      <c r="T150" s="312"/>
      <c r="U150" s="312"/>
      <c r="V150" s="137"/>
      <c r="W150" s="138"/>
    </row>
    <row r="151" spans="1:23" ht="12.75">
      <c r="A151" s="134"/>
      <c r="B151" s="151"/>
      <c r="C151" s="152"/>
      <c r="D151" s="152"/>
      <c r="E151" s="152"/>
      <c r="F151" s="152"/>
      <c r="G151" s="152"/>
      <c r="H151" s="151"/>
      <c r="I151" s="194"/>
      <c r="J151" s="194"/>
      <c r="K151" s="194"/>
      <c r="L151" s="199"/>
      <c r="M151" s="312"/>
      <c r="N151" s="312"/>
      <c r="O151" s="312"/>
      <c r="P151" s="312"/>
      <c r="Q151" s="312"/>
      <c r="R151" s="312"/>
      <c r="S151" s="312"/>
      <c r="T151" s="312"/>
      <c r="U151" s="312"/>
      <c r="V151" s="137"/>
      <c r="W151" s="138"/>
    </row>
    <row r="152" spans="1:23" ht="12.75">
      <c r="A152" s="134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37"/>
      <c r="W152" s="138"/>
    </row>
    <row r="153" spans="1:23" ht="15.75">
      <c r="A153" s="408" t="s">
        <v>222</v>
      </c>
      <c r="B153" s="408"/>
      <c r="C153" s="408"/>
      <c r="D153" s="408"/>
      <c r="E153" s="408"/>
      <c r="F153" s="408"/>
      <c r="G153" s="408"/>
      <c r="H153" s="408"/>
      <c r="I153" s="408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37"/>
      <c r="W153" s="138"/>
    </row>
    <row r="154" spans="1:23" ht="15">
      <c r="A154" s="134"/>
      <c r="B154" s="151"/>
      <c r="C154" s="151"/>
      <c r="D154" s="318" t="s">
        <v>169</v>
      </c>
      <c r="E154" s="318"/>
      <c r="F154" s="318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37"/>
      <c r="W154" s="138"/>
    </row>
    <row r="155" spans="1:23" ht="15">
      <c r="A155" s="134"/>
      <c r="B155" s="151"/>
      <c r="C155" s="151"/>
      <c r="D155" s="318" t="s">
        <v>170</v>
      </c>
      <c r="E155" s="318"/>
      <c r="F155" s="318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37"/>
      <c r="W155" s="138"/>
    </row>
    <row r="156" spans="1:23" ht="15">
      <c r="A156" s="134"/>
      <c r="B156" s="151"/>
      <c r="C156" s="151"/>
      <c r="D156" s="318" t="s">
        <v>171</v>
      </c>
      <c r="E156" s="318"/>
      <c r="F156" s="318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37"/>
      <c r="W156" s="138"/>
    </row>
    <row r="157" spans="1:23" ht="15">
      <c r="A157" s="134"/>
      <c r="B157" s="151"/>
      <c r="C157" s="151"/>
      <c r="D157" s="319" t="s">
        <v>172</v>
      </c>
      <c r="E157" s="319"/>
      <c r="F157" s="319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37"/>
      <c r="W157" s="138"/>
    </row>
    <row r="158" spans="1:23" ht="15">
      <c r="A158" s="134"/>
      <c r="B158" s="151"/>
      <c r="C158" s="151"/>
      <c r="D158" s="212"/>
      <c r="E158" s="212"/>
      <c r="F158" s="212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37"/>
      <c r="W158" s="138"/>
    </row>
    <row r="159" spans="1:23" ht="15" customHeight="1">
      <c r="A159" s="317" t="s">
        <v>224</v>
      </c>
      <c r="B159" s="317"/>
      <c r="C159" s="317"/>
      <c r="D159" s="317"/>
      <c r="E159" s="317"/>
      <c r="F159" s="317"/>
      <c r="G159" s="317"/>
      <c r="H159" s="317"/>
      <c r="I159" s="317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37"/>
      <c r="W159" s="138"/>
    </row>
    <row r="160" spans="1:23" ht="12.75">
      <c r="A160" s="134"/>
      <c r="C160" s="153"/>
      <c r="D160" s="154"/>
      <c r="E160" s="154"/>
      <c r="F160" s="154"/>
      <c r="G160" s="154"/>
      <c r="H160" s="154"/>
      <c r="I160" s="154"/>
      <c r="J160" s="154"/>
      <c r="K160" s="68"/>
      <c r="V160" s="137"/>
      <c r="W160" s="138"/>
    </row>
    <row r="161" spans="1:23" ht="15.75">
      <c r="A161" s="280" t="s">
        <v>223</v>
      </c>
      <c r="B161" s="280"/>
      <c r="C161" s="280"/>
      <c r="D161" s="280"/>
      <c r="E161" s="280"/>
      <c r="F161" s="280"/>
      <c r="G161" s="280"/>
      <c r="H161" s="280"/>
      <c r="I161" s="154"/>
      <c r="J161" s="154"/>
      <c r="K161" s="68"/>
      <c r="V161" s="137"/>
      <c r="W161" s="138"/>
    </row>
    <row r="162" spans="1:23" ht="12.75">
      <c r="A162" s="134"/>
      <c r="C162" s="154"/>
      <c r="D162" s="154"/>
      <c r="E162" s="245" t="s">
        <v>180</v>
      </c>
      <c r="F162" s="245"/>
      <c r="G162" s="245"/>
      <c r="H162" s="245"/>
      <c r="I162" s="154"/>
      <c r="J162" s="154"/>
      <c r="K162" s="68"/>
      <c r="V162" s="137"/>
      <c r="W162" s="138"/>
    </row>
    <row r="163" spans="1:23" ht="12.75">
      <c r="A163" s="134"/>
      <c r="C163" s="154"/>
      <c r="D163" s="154"/>
      <c r="E163" s="245" t="s">
        <v>181</v>
      </c>
      <c r="F163" s="245"/>
      <c r="G163" s="245"/>
      <c r="H163" s="245"/>
      <c r="I163" s="154"/>
      <c r="J163" s="154"/>
      <c r="K163" s="68"/>
      <c r="V163" s="137"/>
      <c r="W163" s="138"/>
    </row>
    <row r="164" spans="1:23" ht="12.75">
      <c r="A164" s="134"/>
      <c r="C164" s="154"/>
      <c r="D164" s="154"/>
      <c r="E164" s="245" t="s">
        <v>182</v>
      </c>
      <c r="F164" s="245"/>
      <c r="G164" s="245"/>
      <c r="H164" s="245"/>
      <c r="I164" s="154"/>
      <c r="J164" s="154"/>
      <c r="K164" s="68"/>
      <c r="V164" s="137"/>
      <c r="W164" s="138"/>
    </row>
    <row r="165" spans="1:23" ht="12.75">
      <c r="A165" s="134"/>
      <c r="C165" s="154"/>
      <c r="D165" s="154"/>
      <c r="E165" s="245" t="s">
        <v>183</v>
      </c>
      <c r="F165" s="245"/>
      <c r="G165" s="245"/>
      <c r="H165" s="245"/>
      <c r="I165" s="154"/>
      <c r="J165" s="154"/>
      <c r="K165" s="68"/>
      <c r="V165" s="137"/>
      <c r="W165" s="138"/>
    </row>
    <row r="166" spans="1:23" ht="15.75">
      <c r="A166" s="134"/>
      <c r="B166" s="280" t="s">
        <v>184</v>
      </c>
      <c r="C166" s="280"/>
      <c r="D166" s="280"/>
      <c r="E166" s="280"/>
      <c r="F166" s="280"/>
      <c r="G166" s="280"/>
      <c r="H166" s="280"/>
      <c r="I166" s="280"/>
      <c r="J166" s="154"/>
      <c r="K166" s="68"/>
      <c r="V166" s="137"/>
      <c r="W166" s="138"/>
    </row>
    <row r="167" ht="12.75">
      <c r="W167" s="138"/>
    </row>
    <row r="168" ht="12.75">
      <c r="W168" s="138"/>
    </row>
    <row r="169" ht="12.75">
      <c r="W169" s="138"/>
    </row>
    <row r="170" ht="12.75">
      <c r="W170" s="138"/>
    </row>
    <row r="171" ht="12.75">
      <c r="W171" s="138"/>
    </row>
    <row r="172" ht="12.75">
      <c r="W172" s="138"/>
    </row>
    <row r="173" ht="12.75">
      <c r="W173" s="138"/>
    </row>
    <row r="174" ht="12.75">
      <c r="W174" s="138"/>
    </row>
    <row r="175" ht="12.75">
      <c r="W175" s="138"/>
    </row>
    <row r="176" ht="12.75">
      <c r="W176" s="138"/>
    </row>
    <row r="177" ht="12.75">
      <c r="W177" s="138"/>
    </row>
    <row r="178" ht="12.75">
      <c r="W178" s="138"/>
    </row>
    <row r="179" ht="12.75">
      <c r="W179" s="138"/>
    </row>
    <row r="180" ht="12.75">
      <c r="W180" s="138"/>
    </row>
    <row r="181" ht="12.75">
      <c r="W181" s="138"/>
    </row>
    <row r="182" ht="12.75">
      <c r="W182" s="138"/>
    </row>
    <row r="183" ht="12.75">
      <c r="W183" s="138"/>
    </row>
    <row r="184" ht="12.75">
      <c r="W184" s="138"/>
    </row>
    <row r="185" ht="12.75">
      <c r="W185" s="138"/>
    </row>
    <row r="186" ht="12.75">
      <c r="W186" s="138"/>
    </row>
    <row r="187" ht="12.75">
      <c r="W187" s="138"/>
    </row>
    <row r="188" ht="12.75">
      <c r="W188" s="138"/>
    </row>
    <row r="189" ht="12.75">
      <c r="W189" s="138"/>
    </row>
    <row r="190" ht="12.75">
      <c r="W190" s="138"/>
    </row>
    <row r="191" ht="12.75">
      <c r="W191" s="138"/>
    </row>
    <row r="192" ht="12.75">
      <c r="W192" s="138"/>
    </row>
    <row r="193" ht="12.75">
      <c r="W193" s="138"/>
    </row>
    <row r="194" ht="12.75">
      <c r="W194" s="138"/>
    </row>
    <row r="195" ht="12.75">
      <c r="W195" s="138"/>
    </row>
  </sheetData>
  <sheetProtection/>
  <mergeCells count="496">
    <mergeCell ref="B17:E17"/>
    <mergeCell ref="A4:V4"/>
    <mergeCell ref="F7:F9"/>
    <mergeCell ref="F5:H6"/>
    <mergeCell ref="L7:N7"/>
    <mergeCell ref="U8:U9"/>
    <mergeCell ref="V8:V9"/>
    <mergeCell ref="S7:T7"/>
    <mergeCell ref="I5:I9"/>
    <mergeCell ref="O7:P7"/>
    <mergeCell ref="A74:A80"/>
    <mergeCell ref="B71:E71"/>
    <mergeCell ref="B66:E66"/>
    <mergeCell ref="A5:A9"/>
    <mergeCell ref="B5:E9"/>
    <mergeCell ref="B10:E10"/>
    <mergeCell ref="A11:A12"/>
    <mergeCell ref="B18:E18"/>
    <mergeCell ref="A40:A41"/>
    <mergeCell ref="A23:A24"/>
    <mergeCell ref="A1:V1"/>
    <mergeCell ref="Q8:Q9"/>
    <mergeCell ref="G7:G9"/>
    <mergeCell ref="K7:K9"/>
    <mergeCell ref="A2:T2"/>
    <mergeCell ref="A3:V3"/>
    <mergeCell ref="J5:J9"/>
    <mergeCell ref="K5:N6"/>
    <mergeCell ref="O5:V6"/>
    <mergeCell ref="Q7:R7"/>
    <mergeCell ref="P8:P9"/>
    <mergeCell ref="U7:V7"/>
    <mergeCell ref="L8:L9"/>
    <mergeCell ref="N11:N12"/>
    <mergeCell ref="S11:S12"/>
    <mergeCell ref="T11:T12"/>
    <mergeCell ref="M8:M9"/>
    <mergeCell ref="N8:N9"/>
    <mergeCell ref="O8:O9"/>
    <mergeCell ref="M11:M12"/>
    <mergeCell ref="T8:T9"/>
    <mergeCell ref="S8:S9"/>
    <mergeCell ref="R8:R9"/>
    <mergeCell ref="U11:U12"/>
    <mergeCell ref="V11:V12"/>
    <mergeCell ref="O11:O12"/>
    <mergeCell ref="P11:P12"/>
    <mergeCell ref="Q11:Q12"/>
    <mergeCell ref="R11:R12"/>
    <mergeCell ref="I11:I12"/>
    <mergeCell ref="K11:K12"/>
    <mergeCell ref="L11:L12"/>
    <mergeCell ref="F11:F12"/>
    <mergeCell ref="G11:G12"/>
    <mergeCell ref="H11:H12"/>
    <mergeCell ref="J11:J12"/>
    <mergeCell ref="B23:E24"/>
    <mergeCell ref="M23:M24"/>
    <mergeCell ref="N23:N24"/>
    <mergeCell ref="K23:K24"/>
    <mergeCell ref="L23:L24"/>
    <mergeCell ref="B19:E19"/>
    <mergeCell ref="B20:E20"/>
    <mergeCell ref="B21:E21"/>
    <mergeCell ref="B22:E22"/>
    <mergeCell ref="B25:E25"/>
    <mergeCell ref="B26:E26"/>
    <mergeCell ref="J23:J24"/>
    <mergeCell ref="B74:E74"/>
    <mergeCell ref="B72:E72"/>
    <mergeCell ref="G23:G24"/>
    <mergeCell ref="H23:H24"/>
    <mergeCell ref="I23:I24"/>
    <mergeCell ref="F28:F29"/>
    <mergeCell ref="G28:G29"/>
    <mergeCell ref="V23:V24"/>
    <mergeCell ref="O23:O24"/>
    <mergeCell ref="P23:P24"/>
    <mergeCell ref="Q23:Q24"/>
    <mergeCell ref="R23:R24"/>
    <mergeCell ref="T23:T24"/>
    <mergeCell ref="U23:U24"/>
    <mergeCell ref="B102:E102"/>
    <mergeCell ref="S23:S24"/>
    <mergeCell ref="B37:E37"/>
    <mergeCell ref="B38:E38"/>
    <mergeCell ref="B39:E39"/>
    <mergeCell ref="F23:F24"/>
    <mergeCell ref="I28:I29"/>
    <mergeCell ref="H78:H79"/>
    <mergeCell ref="B76:E76"/>
    <mergeCell ref="B75:E75"/>
    <mergeCell ref="I43:I44"/>
    <mergeCell ref="B42:E42"/>
    <mergeCell ref="H28:H29"/>
    <mergeCell ref="B77:E77"/>
    <mergeCell ref="B67:E67"/>
    <mergeCell ref="B73:E73"/>
    <mergeCell ref="G43:G44"/>
    <mergeCell ref="B44:E44"/>
    <mergeCell ref="B61:E61"/>
    <mergeCell ref="B64:E64"/>
    <mergeCell ref="M28:M29"/>
    <mergeCell ref="K43:K44"/>
    <mergeCell ref="I74:I75"/>
    <mergeCell ref="B36:E36"/>
    <mergeCell ref="B33:E33"/>
    <mergeCell ref="H40:H41"/>
    <mergeCell ref="I40:I41"/>
    <mergeCell ref="B32:E32"/>
    <mergeCell ref="B34:E34"/>
    <mergeCell ref="B35:E35"/>
    <mergeCell ref="Q28:Q29"/>
    <mergeCell ref="O28:O29"/>
    <mergeCell ref="N28:N29"/>
    <mergeCell ref="J43:J44"/>
    <mergeCell ref="J40:J41"/>
    <mergeCell ref="K40:K41"/>
    <mergeCell ref="N40:N41"/>
    <mergeCell ref="J28:J29"/>
    <mergeCell ref="K28:K29"/>
    <mergeCell ref="L28:L29"/>
    <mergeCell ref="M40:M41"/>
    <mergeCell ref="O62:O63"/>
    <mergeCell ref="V28:V29"/>
    <mergeCell ref="B29:E29"/>
    <mergeCell ref="B30:E30"/>
    <mergeCell ref="R28:R29"/>
    <mergeCell ref="S28:S29"/>
    <mergeCell ref="T28:T29"/>
    <mergeCell ref="U28:U29"/>
    <mergeCell ref="P28:P29"/>
    <mergeCell ref="L78:L79"/>
    <mergeCell ref="M78:M79"/>
    <mergeCell ref="Q78:Q79"/>
    <mergeCell ref="R78:R79"/>
    <mergeCell ref="N78:N79"/>
    <mergeCell ref="O78:O79"/>
    <mergeCell ref="U40:U41"/>
    <mergeCell ref="P40:P41"/>
    <mergeCell ref="P43:P44"/>
    <mergeCell ref="T40:T41"/>
    <mergeCell ref="Q40:Q41"/>
    <mergeCell ref="S43:S44"/>
    <mergeCell ref="T43:T44"/>
    <mergeCell ref="R40:R41"/>
    <mergeCell ref="S40:S41"/>
    <mergeCell ref="O40:O41"/>
    <mergeCell ref="R62:R63"/>
    <mergeCell ref="F62:F63"/>
    <mergeCell ref="B54:E54"/>
    <mergeCell ref="B45:E45"/>
    <mergeCell ref="B46:E46"/>
    <mergeCell ref="L43:L44"/>
    <mergeCell ref="L40:L41"/>
    <mergeCell ref="O43:O44"/>
    <mergeCell ref="Q43:Q44"/>
    <mergeCell ref="V40:V41"/>
    <mergeCell ref="F40:F41"/>
    <mergeCell ref="G40:G41"/>
    <mergeCell ref="H43:H44"/>
    <mergeCell ref="U43:U44"/>
    <mergeCell ref="V43:V44"/>
    <mergeCell ref="R43:R44"/>
    <mergeCell ref="M43:M44"/>
    <mergeCell ref="N43:N44"/>
    <mergeCell ref="F43:F44"/>
    <mergeCell ref="N64:N65"/>
    <mergeCell ref="M64:M65"/>
    <mergeCell ref="P62:P63"/>
    <mergeCell ref="U64:U65"/>
    <mergeCell ref="V64:V65"/>
    <mergeCell ref="M62:M63"/>
    <mergeCell ref="T62:T63"/>
    <mergeCell ref="V62:V63"/>
    <mergeCell ref="U62:U63"/>
    <mergeCell ref="T64:T65"/>
    <mergeCell ref="S64:S65"/>
    <mergeCell ref="R64:R65"/>
    <mergeCell ref="O64:O65"/>
    <mergeCell ref="Q64:Q65"/>
    <mergeCell ref="V78:V79"/>
    <mergeCell ref="N68:N70"/>
    <mergeCell ref="K64:K65"/>
    <mergeCell ref="J78:J79"/>
    <mergeCell ref="J74:J75"/>
    <mergeCell ref="J64:J65"/>
    <mergeCell ref="P64:P65"/>
    <mergeCell ref="L64:L65"/>
    <mergeCell ref="K74:K75"/>
    <mergeCell ref="K78:K79"/>
    <mergeCell ref="I78:I79"/>
    <mergeCell ref="B47:E47"/>
    <mergeCell ref="B48:E48"/>
    <mergeCell ref="B49:E49"/>
    <mergeCell ref="B53:E53"/>
    <mergeCell ref="B51:E51"/>
    <mergeCell ref="B52:E52"/>
    <mergeCell ref="B50:E50"/>
    <mergeCell ref="B58:E58"/>
    <mergeCell ref="B59:E59"/>
    <mergeCell ref="S62:S63"/>
    <mergeCell ref="G62:G63"/>
    <mergeCell ref="H62:H63"/>
    <mergeCell ref="I62:I63"/>
    <mergeCell ref="J62:J63"/>
    <mergeCell ref="K62:K63"/>
    <mergeCell ref="Q62:Q63"/>
    <mergeCell ref="N62:N63"/>
    <mergeCell ref="F64:F65"/>
    <mergeCell ref="G64:G65"/>
    <mergeCell ref="H64:H65"/>
    <mergeCell ref="B65:E65"/>
    <mergeCell ref="J68:J70"/>
    <mergeCell ref="I64:I65"/>
    <mergeCell ref="L62:L63"/>
    <mergeCell ref="M68:M70"/>
    <mergeCell ref="I68:I70"/>
    <mergeCell ref="O68:O70"/>
    <mergeCell ref="L68:L70"/>
    <mergeCell ref="G78:G79"/>
    <mergeCell ref="B79:E79"/>
    <mergeCell ref="B69:E69"/>
    <mergeCell ref="B70:E70"/>
    <mergeCell ref="K68:K70"/>
    <mergeCell ref="H68:H70"/>
    <mergeCell ref="G68:G70"/>
    <mergeCell ref="F68:F70"/>
    <mergeCell ref="B80:E80"/>
    <mergeCell ref="B78:E78"/>
    <mergeCell ref="F78:F79"/>
    <mergeCell ref="A83:A89"/>
    <mergeCell ref="B83:E83"/>
    <mergeCell ref="B85:E85"/>
    <mergeCell ref="B86:E86"/>
    <mergeCell ref="B84:E84"/>
    <mergeCell ref="B87:E87"/>
    <mergeCell ref="B88:E88"/>
    <mergeCell ref="B89:E89"/>
    <mergeCell ref="T83:T84"/>
    <mergeCell ref="P83:P84"/>
    <mergeCell ref="U68:U70"/>
    <mergeCell ref="P78:P79"/>
    <mergeCell ref="P68:P70"/>
    <mergeCell ref="Q68:Q70"/>
    <mergeCell ref="Q83:Q84"/>
    <mergeCell ref="R83:R84"/>
    <mergeCell ref="F88:F89"/>
    <mergeCell ref="V68:V70"/>
    <mergeCell ref="R68:R70"/>
    <mergeCell ref="U83:U84"/>
    <mergeCell ref="V83:V84"/>
    <mergeCell ref="S83:S84"/>
    <mergeCell ref="U78:U79"/>
    <mergeCell ref="T68:T70"/>
    <mergeCell ref="S68:S70"/>
    <mergeCell ref="T78:T79"/>
    <mergeCell ref="S78:S79"/>
    <mergeCell ref="G88:G89"/>
    <mergeCell ref="J83:J84"/>
    <mergeCell ref="L83:L84"/>
    <mergeCell ref="K88:K89"/>
    <mergeCell ref="K83:K84"/>
    <mergeCell ref="H88:H89"/>
    <mergeCell ref="I88:I89"/>
    <mergeCell ref="F83:F84"/>
    <mergeCell ref="G83:G84"/>
    <mergeCell ref="H83:H84"/>
    <mergeCell ref="I83:I84"/>
    <mergeCell ref="U88:U89"/>
    <mergeCell ref="V88:V89"/>
    <mergeCell ref="P88:P89"/>
    <mergeCell ref="Q88:Q89"/>
    <mergeCell ref="R88:R89"/>
    <mergeCell ref="S88:S89"/>
    <mergeCell ref="T88:T89"/>
    <mergeCell ref="O83:O84"/>
    <mergeCell ref="N88:N89"/>
    <mergeCell ref="O88:O89"/>
    <mergeCell ref="J88:J89"/>
    <mergeCell ref="M88:M89"/>
    <mergeCell ref="M83:M84"/>
    <mergeCell ref="N83:N84"/>
    <mergeCell ref="L88:L89"/>
    <mergeCell ref="B96:E96"/>
    <mergeCell ref="A90:A96"/>
    <mergeCell ref="B90:E90"/>
    <mergeCell ref="F90:F91"/>
    <mergeCell ref="B92:E92"/>
    <mergeCell ref="G94:G95"/>
    <mergeCell ref="G90:G91"/>
    <mergeCell ref="B93:E93"/>
    <mergeCell ref="F94:F95"/>
    <mergeCell ref="V90:V91"/>
    <mergeCell ref="B91:E91"/>
    <mergeCell ref="P90:P91"/>
    <mergeCell ref="Q90:Q91"/>
    <mergeCell ref="R90:R91"/>
    <mergeCell ref="U90:U91"/>
    <mergeCell ref="O90:O91"/>
    <mergeCell ref="T90:T91"/>
    <mergeCell ref="N90:N91"/>
    <mergeCell ref="S90:S91"/>
    <mergeCell ref="L90:L91"/>
    <mergeCell ref="M90:M91"/>
    <mergeCell ref="P94:P95"/>
    <mergeCell ref="Q94:Q95"/>
    <mergeCell ref="R94:R95"/>
    <mergeCell ref="O94:O95"/>
    <mergeCell ref="H90:H91"/>
    <mergeCell ref="I90:I91"/>
    <mergeCell ref="K90:K91"/>
    <mergeCell ref="N94:N95"/>
    <mergeCell ref="J90:J91"/>
    <mergeCell ref="H94:H95"/>
    <mergeCell ref="I94:I95"/>
    <mergeCell ref="L94:L95"/>
    <mergeCell ref="M94:M95"/>
    <mergeCell ref="J94:J95"/>
    <mergeCell ref="K94:K95"/>
    <mergeCell ref="T94:T95"/>
    <mergeCell ref="U94:U95"/>
    <mergeCell ref="V94:V95"/>
    <mergeCell ref="S94:S95"/>
    <mergeCell ref="O104:O106"/>
    <mergeCell ref="A104:A106"/>
    <mergeCell ref="F104:F106"/>
    <mergeCell ref="G104:G106"/>
    <mergeCell ref="H104:H106"/>
    <mergeCell ref="I104:I106"/>
    <mergeCell ref="L104:L106"/>
    <mergeCell ref="N104:N106"/>
    <mergeCell ref="M104:M106"/>
    <mergeCell ref="K104:K106"/>
    <mergeCell ref="D155:F155"/>
    <mergeCell ref="A140:L140"/>
    <mergeCell ref="A153:I153"/>
    <mergeCell ref="H145:I145"/>
    <mergeCell ref="J145:K145"/>
    <mergeCell ref="J148:K148"/>
    <mergeCell ref="B150:G150"/>
    <mergeCell ref="H150:I150"/>
    <mergeCell ref="J150:K150"/>
    <mergeCell ref="E141:G141"/>
    <mergeCell ref="B107:E107"/>
    <mergeCell ref="D108:F108"/>
    <mergeCell ref="A110:A111"/>
    <mergeCell ref="H121:H123"/>
    <mergeCell ref="B120:E120"/>
    <mergeCell ref="A119:A120"/>
    <mergeCell ref="A117:A118"/>
    <mergeCell ref="B113:E113"/>
    <mergeCell ref="A114:A115"/>
    <mergeCell ref="H110:H111"/>
    <mergeCell ref="T110:T111"/>
    <mergeCell ref="U110:U111"/>
    <mergeCell ref="N110:N111"/>
    <mergeCell ref="S110:S111"/>
    <mergeCell ref="O110:O111"/>
    <mergeCell ref="A138:L138"/>
    <mergeCell ref="B127:E127"/>
    <mergeCell ref="I119:I120"/>
    <mergeCell ref="R110:R111"/>
    <mergeCell ref="M110:M111"/>
    <mergeCell ref="Q110:Q111"/>
    <mergeCell ref="B114:E114"/>
    <mergeCell ref="B115:E115"/>
    <mergeCell ref="F110:F111"/>
    <mergeCell ref="G110:G111"/>
    <mergeCell ref="V104:V106"/>
    <mergeCell ref="P104:P106"/>
    <mergeCell ref="Q104:Q106"/>
    <mergeCell ref="T104:T106"/>
    <mergeCell ref="R104:R106"/>
    <mergeCell ref="S104:S106"/>
    <mergeCell ref="V110:V111"/>
    <mergeCell ref="U104:U106"/>
    <mergeCell ref="I114:I115"/>
    <mergeCell ref="J104:J106"/>
    <mergeCell ref="I110:I111"/>
    <mergeCell ref="J110:J111"/>
    <mergeCell ref="L110:L111"/>
    <mergeCell ref="P110:P111"/>
    <mergeCell ref="K110:K111"/>
    <mergeCell ref="K114:K115"/>
    <mergeCell ref="B119:E119"/>
    <mergeCell ref="B111:E111"/>
    <mergeCell ref="B112:E112"/>
    <mergeCell ref="I117:I118"/>
    <mergeCell ref="B116:E116"/>
    <mergeCell ref="B118:E118"/>
    <mergeCell ref="B117:E117"/>
    <mergeCell ref="B122:E122"/>
    <mergeCell ref="B123:E123"/>
    <mergeCell ref="G121:G123"/>
    <mergeCell ref="S131:S132"/>
    <mergeCell ref="L130:M130"/>
    <mergeCell ref="I124:I126"/>
    <mergeCell ref="I127:I128"/>
    <mergeCell ref="L129:M129"/>
    <mergeCell ref="B125:E125"/>
    <mergeCell ref="S134:T134"/>
    <mergeCell ref="T131:T132"/>
    <mergeCell ref="F121:F123"/>
    <mergeCell ref="I121:I123"/>
    <mergeCell ref="J146:K146"/>
    <mergeCell ref="M145:U145"/>
    <mergeCell ref="L131:M131"/>
    <mergeCell ref="L132:M132"/>
    <mergeCell ref="A129:K132"/>
    <mergeCell ref="R131:R132"/>
    <mergeCell ref="U134:V134"/>
    <mergeCell ref="B134:E134"/>
    <mergeCell ref="O134:P134"/>
    <mergeCell ref="Q134:R134"/>
    <mergeCell ref="B135:E135"/>
    <mergeCell ref="O135:P135"/>
    <mergeCell ref="Q135:R135"/>
    <mergeCell ref="S135:T135"/>
    <mergeCell ref="V131:V132"/>
    <mergeCell ref="C146:G146"/>
    <mergeCell ref="U131:U132"/>
    <mergeCell ref="O131:O132"/>
    <mergeCell ref="P131:P132"/>
    <mergeCell ref="Q131:Q132"/>
    <mergeCell ref="H146:I146"/>
    <mergeCell ref="U135:V135"/>
    <mergeCell ref="M146:U146"/>
    <mergeCell ref="C145:G145"/>
    <mergeCell ref="C147:G147"/>
    <mergeCell ref="H147:I147"/>
    <mergeCell ref="J147:K147"/>
    <mergeCell ref="M147:U147"/>
    <mergeCell ref="M148:U148"/>
    <mergeCell ref="C149:G149"/>
    <mergeCell ref="H149:I149"/>
    <mergeCell ref="J149:K149"/>
    <mergeCell ref="M149:U149"/>
    <mergeCell ref="M150:U150"/>
    <mergeCell ref="C148:G148"/>
    <mergeCell ref="H148:I148"/>
    <mergeCell ref="E162:H162"/>
    <mergeCell ref="M151:U151"/>
    <mergeCell ref="A161:H161"/>
    <mergeCell ref="A159:I159"/>
    <mergeCell ref="D156:F156"/>
    <mergeCell ref="D157:F157"/>
    <mergeCell ref="D154:F154"/>
    <mergeCell ref="A124:A126"/>
    <mergeCell ref="A127:A128"/>
    <mergeCell ref="B106:E106"/>
    <mergeCell ref="B110:E110"/>
    <mergeCell ref="B109:E109"/>
    <mergeCell ref="B128:E128"/>
    <mergeCell ref="B124:E124"/>
    <mergeCell ref="B126:E126"/>
    <mergeCell ref="A121:A123"/>
    <mergeCell ref="B121:E121"/>
    <mergeCell ref="E165:H165"/>
    <mergeCell ref="B166:I166"/>
    <mergeCell ref="B11:E11"/>
    <mergeCell ref="B12:E12"/>
    <mergeCell ref="B13:E13"/>
    <mergeCell ref="B15:E15"/>
    <mergeCell ref="B99:E99"/>
    <mergeCell ref="B95:E95"/>
    <mergeCell ref="A31:E31"/>
    <mergeCell ref="B103:E103"/>
    <mergeCell ref="B97:E97"/>
    <mergeCell ref="B94:E94"/>
    <mergeCell ref="B81:E81"/>
    <mergeCell ref="E164:H164"/>
    <mergeCell ref="B104:E104"/>
    <mergeCell ref="B105:E105"/>
    <mergeCell ref="B100:E100"/>
    <mergeCell ref="B101:E101"/>
    <mergeCell ref="E163:H163"/>
    <mergeCell ref="B133:E133"/>
    <mergeCell ref="B40:E41"/>
    <mergeCell ref="A43:A44"/>
    <mergeCell ref="A64:A67"/>
    <mergeCell ref="A68:A73"/>
    <mergeCell ref="B63:E63"/>
    <mergeCell ref="B43:E43"/>
    <mergeCell ref="A62:A63"/>
    <mergeCell ref="B62:E62"/>
    <mergeCell ref="B27:E27"/>
    <mergeCell ref="B14:E14"/>
    <mergeCell ref="B16:E16"/>
    <mergeCell ref="B98:E98"/>
    <mergeCell ref="B28:E28"/>
    <mergeCell ref="B82:E82"/>
    <mergeCell ref="B68:E68"/>
    <mergeCell ref="B60:E60"/>
    <mergeCell ref="B56:E56"/>
    <mergeCell ref="B57:E57"/>
  </mergeCells>
  <printOptions horizontalCentered="1" vertic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95" r:id="rId1"/>
  <rowBreaks count="1" manualBreakCount="1">
    <brk id="13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Крайнова Е.Р</cp:lastModifiedBy>
  <cp:lastPrinted>2016-05-23T04:50:10Z</cp:lastPrinted>
  <dcterms:created xsi:type="dcterms:W3CDTF">1996-10-08T23:32:33Z</dcterms:created>
  <dcterms:modified xsi:type="dcterms:W3CDTF">2019-03-20T06:59:26Z</dcterms:modified>
  <cp:category/>
  <cp:version/>
  <cp:contentType/>
  <cp:contentStatus/>
</cp:coreProperties>
</file>